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Z:\財政\財政係\2024年度\18_財政状況資料集（国）※R05決算\02_公会計（R05決算）※R7.9月頃更新\05_市町村→県【最終】\"/>
    </mc:Choice>
  </mc:AlternateContent>
  <xr:revisionPtr revIDLastSave="0" documentId="13_ncr:1_{21D941BD-AFAC-42F2-A335-8016C1A42C4C}" xr6:coauthVersionLast="47" xr6:coauthVersionMax="47" xr10:uidLastSave="{00000000-0000-0000-0000-000000000000}"/>
  <bookViews>
    <workbookView xWindow="-444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W40" i="10" s="1"/>
  <c r="BW41" i="10" s="1"/>
  <c r="BE35" i="10"/>
  <c r="CO34" i="10"/>
  <c r="BW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alcChain>
</file>

<file path=xl/sharedStrings.xml><?xml version="1.0" encoding="utf-8"?>
<sst xmlns="http://schemas.openxmlformats.org/spreadsheetml/2006/main" count="1118" uniqueCount="571">
  <si>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</si>
  <si>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</si>
  <si>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</si>
  <si>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</si>
  <si>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</si>
  <si>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</si>
  <si>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</si>
  <si>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</si>
  <si>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</si>
  <si>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</si>
  <si>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</si>
  <si>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</si>
  <si>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</si>
  <si>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</si>
  <si>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</si>
  <si>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</si>
  <si>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</si>
  <si>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</si>
  <si>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</si>
  <si>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</si>
  <si>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</si>
  <si>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</si>
  <si>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</si>
  <si>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</si>
  <si>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</si>
  <si>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</si>
  <si>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</si>
  <si>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</si>
  <si>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</si>
  <si>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</si>
  <si>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</si>
  <si>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</si>
  <si>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</si>
  <si>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</si>
  <si>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</si>
  <si>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</si>
  <si>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</si>
  <si>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</si>
  <si>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</si>
  <si>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</si>
  <si>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</si>
  <si>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</si>
  <si>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</si>
  <si>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</si>
  <si>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</si>
  <si>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</si>
  <si>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</si>
  <si>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</si>
  <si>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</si>
  <si>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</si>
  <si>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</si>
  <si>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</si>
  <si>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</si>
  <si>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</si>
  <si>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</si>
  <si>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</si>
  <si>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</si>
  <si>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</si>
  <si>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</si>
  <si>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</si>
  <si>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</si>
  <si>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</si>
  <si>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</si>
  <si>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</si>
  <si>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</si>
  <si>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</si>
  <si>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</si>
  <si>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</si>
  <si>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</si>
  <si>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</si>
  <si>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</si>
  <si>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</si>
  <si>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</si>
  <si>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</si>
  <si>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</si>
  <si>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</si>
  <si>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</si>
  <si>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</si>
  <si>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</si>
  <si>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</si>
  <si>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</si>
  <si>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</si>
  <si>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</si>
  <si>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</si>
  <si>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</si>
  <si>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</si>
  <si>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</si>
  <si>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</si>
  <si>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</si>
  <si>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</si>
  <si>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</si>
  <si>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</si>
  <si>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</si>
  <si>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</si>
  <si>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高萩市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</si>
  <si>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</si>
  <si>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</si>
  <si>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</si>
  <si>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</si>
  <si>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</si>
  <si>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</si>
  <si>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</si>
  <si>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</si>
  <si>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</si>
  <si>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</si>
  <si>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</si>
  <si>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</si>
  <si>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</si>
  <si>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</si>
  <si>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</si>
  <si>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</si>
  <si>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</si>
  <si>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</si>
  <si>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</si>
  <si>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</si>
  <si>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</si>
  <si>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</si>
  <si>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</si>
  <si>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</si>
  <si>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</si>
  <si>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</si>
  <si>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</si>
  <si>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</si>
  <si>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</si>
  <si>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</si>
  <si>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</si>
  <si>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</si>
  <si>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</si>
  <si>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</si>
  <si>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</si>
  <si>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</si>
  <si>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</si>
  <si>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</si>
  <si>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</si>
  <si>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</si>
  <si>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</si>
  <si>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</si>
  <si>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</si>
  <si>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</si>
  <si>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</si>
  <si>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</si>
  <si>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</si>
  <si>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</si>
  <si>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</si>
  <si>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</si>
  <si>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</si>
  <si>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</si>
  <si>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</si>
  <si>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</si>
  <si>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</si>
  <si>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</si>
  <si>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</si>
  <si>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</si>
  <si>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</si>
  <si>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</si>
  <si>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</si>
  <si>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</si>
  <si>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</si>
  <si>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</si>
  <si>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</si>
  <si>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</si>
  <si>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</si>
  <si>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</si>
  <si>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</si>
  <si>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</si>
  <si>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</si>
  <si>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</si>
  <si>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</si>
  <si>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</si>
  <si>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</si>
  <si>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</si>
  <si>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</si>
  <si>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</si>
  <si>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</si>
  <si>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</si>
  <si>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</si>
  <si>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</si>
  <si>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</si>
  <si>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</si>
  <si>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</si>
  <si>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</si>
  <si>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</si>
  <si>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</si>
  <si>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</si>
  <si>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</si>
  <si>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</si>
  <si>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</si>
  <si>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</si>
  <si>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</si>
  <si>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</si>
  <si>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</si>
  <si>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</si>
  <si>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</si>
  <si>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</si>
  <si>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</si>
  <si>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</si>
  <si>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</si>
  <si>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</si>
  <si>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</si>
  <si>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</si>
  <si>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</si>
  <si>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</si>
  <si>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</si>
  <si>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茨城県高萩市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</si>
  <si>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</si>
  <si>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</si>
  <si>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</si>
  <si>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</si>
  <si>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</si>
  <si>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</si>
  <si>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</si>
  <si>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</si>
  <si>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</si>
  <si>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</si>
  <si>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</si>
  <si>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</si>
  <si>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</si>
  <si>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</si>
  <si>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</si>
  <si>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</si>
  <si>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</si>
  <si>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</si>
  <si>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</si>
  <si>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</si>
  <si>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</si>
  <si>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</si>
  <si>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</si>
  <si>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</si>
  <si>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</si>
  <si>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</si>
  <si>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</si>
  <si>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</si>
  <si>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</si>
  <si>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</si>
  <si>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</si>
  <si>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</si>
  <si>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</si>
  <si>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</si>
  <si>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</si>
  <si>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</si>
  <si>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</si>
  <si>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</si>
  <si>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</si>
  <si>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</si>
  <si>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</si>
  <si>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</si>
  <si>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</si>
  <si>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</si>
  <si>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</si>
  <si>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</si>
  <si>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</si>
  <si>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</si>
  <si>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</si>
  <si>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</si>
  <si>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</si>
  <si>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</si>
  <si>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</si>
  <si>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</si>
  <si>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</si>
  <si>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</si>
  <si>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</si>
  <si>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</si>
  <si>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</si>
  <si>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</si>
  <si>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</si>
  <si>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</si>
  <si>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</si>
  <si>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</si>
  <si>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</si>
  <si>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</si>
  <si>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</si>
  <si>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</si>
  <si>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</si>
  <si>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</si>
  <si>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</si>
  <si>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</si>
  <si>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</si>
  <si>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</si>
  <si>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</si>
  <si>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</si>
  <si>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</si>
  <si>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</si>
  <si>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</si>
  <si>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</si>
  <si>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</si>
  <si>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</si>
  <si>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</si>
  <si>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</si>
  <si>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</si>
  <si>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</si>
  <si>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</si>
  <si>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</si>
  <si>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</si>
  <si>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</si>
  <si>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</si>
  <si>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</si>
  <si>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</si>
  <si>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</si>
  <si>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</si>
  <si>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</si>
  <si>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</si>
  <si>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</si>
  <si>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</si>
  <si>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</si>
  <si>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</si>
  <si>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</si>
  <si>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</si>
  <si>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</si>
  <si>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</si>
  <si>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</si>
  <si>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</si>
  <si>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</si>
  <si>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</si>
  <si>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</si>
  <si>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</si>
  <si>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</si>
  <si>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</si>
  <si>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</si>
  <si>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</si>
  <si>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</si>
  <si>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</si>
  <si>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</si>
  <si>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</si>
  <si>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</si>
  <si>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</si>
  <si>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</si>
  <si>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</si>
  <si>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</si>
  <si>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</si>
  <si>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</si>
  <si>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</si>
  <si>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</si>
  <si>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</si>
  <si>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</si>
  <si>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</si>
  <si>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</si>
  <si>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</si>
  <si>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</si>
  <si>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</si>
  <si>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</si>
  <si>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</si>
  <si>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</si>
  <si>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</si>
  <si>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</si>
  <si>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</si>
  <si>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</si>
  <si>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</si>
  <si>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</si>
  <si>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</si>
  <si>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</si>
  <si>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</si>
  <si>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</si>
  <si>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</si>
  <si>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</si>
  <si>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茨城県高萩市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</si>
  <si>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</si>
  <si>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</si>
  <si>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</si>
  <si>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</si>
  <si>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</si>
  <si>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</si>
  <si>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</si>
  <si>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</si>
  <si>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</si>
  <si>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</si>
  <si>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</si>
  <si>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</si>
  <si>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</si>
  <si>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</si>
  <si>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</si>
  <si>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</si>
  <si>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</si>
  <si>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</si>
  <si>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</si>
  <si>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</si>
  <si>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高萩市霊園事業特別会計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</si>
  <si>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</si>
  <si>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</si>
  <si>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</si>
  <si>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</si>
  <si>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</si>
  <si>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</si>
  <si>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</si>
  <si>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</si>
  <si>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</si>
  <si>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</si>
  <si>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</si>
  <si>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</si>
  <si>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</si>
  <si>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高萩市国民健康保険事業特別会計</t>
    <phoneticPr fontId="5"/>
  </si>
  <si>
    <t>高萩市介護保険事業特別会計</t>
    <phoneticPr fontId="5"/>
  </si>
  <si>
    <t>高萩市後期高齢者医療事業特別会計</t>
    <phoneticPr fontId="5"/>
  </si>
  <si>
    <t>高萩市水道事業会計</t>
    <phoneticPr fontId="5"/>
  </si>
  <si>
    <t>法適用企業</t>
    <phoneticPr fontId="5"/>
  </si>
  <si>
    <t>高萩市工業用水道事業会計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</si>
  <si>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</si>
  <si>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</si>
  <si>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</si>
  <si>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</si>
  <si>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</si>
  <si>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</si>
  <si>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</si>
  <si>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</si>
  <si>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</si>
  <si>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</si>
  <si>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</si>
  <si>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</si>
  <si>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</si>
  <si>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</si>
  <si>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</si>
  <si>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</si>
  <si>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</si>
  <si>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</si>
  <si>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</si>
  <si>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</si>
  <si>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</si>
  <si>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</si>
  <si>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</si>
  <si>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</si>
  <si>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</si>
  <si>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</si>
  <si>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</si>
  <si>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</si>
  <si>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</si>
  <si>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</si>
  <si>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</si>
  <si>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</si>
  <si>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</si>
  <si>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</si>
  <si>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</si>
  <si>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</si>
  <si>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</si>
  <si>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</si>
  <si>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</si>
  <si>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</si>
  <si>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</si>
  <si>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</si>
  <si>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</si>
  <si>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</si>
  <si>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</si>
  <si>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</si>
  <si>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</si>
  <si>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</si>
  <si>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</si>
  <si>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</si>
  <si>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</si>
  <si>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</si>
  <si>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</si>
  <si>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</si>
  <si>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</si>
  <si>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</si>
  <si>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</si>
  <si>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</si>
  <si>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</si>
  <si>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</si>
  <si>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</si>
  <si>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</si>
  <si>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</si>
  <si>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</si>
  <si>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</si>
  <si>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</si>
  <si>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</si>
  <si>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</si>
  <si>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</si>
  <si>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</si>
  <si>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</si>
  <si>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</si>
  <si>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</si>
  <si>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</si>
  <si>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</si>
  <si>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</si>
  <si>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</si>
  <si>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</si>
  <si>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</si>
  <si>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</si>
  <si>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</si>
  <si>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</si>
  <si>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</si>
  <si>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</si>
  <si>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</si>
  <si>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</si>
  <si>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</si>
  <si>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</si>
  <si>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</si>
  <si>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</si>
  <si>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</si>
  <si>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</si>
  <si>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</si>
  <si>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</si>
  <si>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</si>
  <si>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</si>
  <si>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</si>
  <si>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</si>
  <si>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</si>
  <si>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</si>
  <si>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</si>
  <si>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</si>
  <si>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</si>
  <si>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</si>
  <si>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</si>
  <si>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</si>
  <si>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</si>
  <si>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</si>
  <si>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</si>
  <si>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</si>
  <si>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</si>
  <si>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</si>
  <si>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</si>
  <si>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</si>
  <si>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</si>
  <si>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</si>
  <si>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</si>
  <si>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</si>
  <si>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</si>
  <si>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</si>
  <si>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</si>
  <si>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</si>
  <si>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</si>
  <si>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</si>
  <si>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</si>
  <si>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</si>
  <si>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</si>
  <si>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</si>
  <si>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</si>
  <si>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</si>
  <si>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</si>
  <si>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</si>
  <si>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</si>
  <si>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</si>
  <si>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</si>
  <si>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4.84</t>
  </si>
  <si>
    <t>▲ 0.57</t>
  </si>
  <si>
    <t>高萩市水道事業会計</t>
  </si>
  <si>
    <t>一般会計</t>
  </si>
  <si>
    <t>高萩市工業用水道事業会計</t>
  </si>
  <si>
    <t>高萩市介護保険事業特別会計</t>
  </si>
  <si>
    <t>高萩市国民健康保険事業特別会計</t>
  </si>
  <si>
    <t>高萩市霊園事業特別会計</t>
  </si>
  <si>
    <t>高萩市後期高齢者医療事業特別会計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</si>
  <si>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</si>
  <si>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</si>
  <si>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</si>
  <si>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</si>
  <si>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</si>
  <si>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</si>
  <si>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</si>
  <si>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</si>
  <si>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10"/>
  </si>
  <si>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10"/>
  </si>
  <si>
    <t>日立・高萩広域下水道組合</t>
    <rPh sb="0" eb="2">
      <t>ヒタチ</t>
    </rPh>
    <rPh sb="3" eb="5">
      <t>タカハギ</t>
    </rPh>
    <rPh sb="5" eb="7">
      <t>コウイキ</t>
    </rPh>
    <rPh sb="7" eb="10">
      <t>ゲスイドウ</t>
    </rPh>
    <rPh sb="10" eb="12">
      <t>クミアイ</t>
    </rPh>
    <phoneticPr fontId="10"/>
  </si>
  <si>
    <t>高萩・北茨城広域事務組合（一般会計）</t>
    <rPh sb="0" eb="2">
      <t>タカハギ</t>
    </rPh>
    <rPh sb="3" eb="6">
      <t>キタイバラキ</t>
    </rPh>
    <rPh sb="6" eb="8">
      <t>コウイキ</t>
    </rPh>
    <rPh sb="8" eb="10">
      <t>ジム</t>
    </rPh>
    <rPh sb="10" eb="12">
      <t>クミアイ</t>
    </rPh>
    <rPh sb="13" eb="15">
      <t>イッパン</t>
    </rPh>
    <rPh sb="15" eb="17">
      <t>カイケイ</t>
    </rPh>
    <phoneticPr fontId="10"/>
  </si>
  <si>
    <t>高萩・北茨城広域事務組合（工業用水道事業会計）</t>
    <rPh sb="0" eb="2">
      <t>タカハギ</t>
    </rPh>
    <rPh sb="3" eb="6">
      <t>キタイバラキ</t>
    </rPh>
    <rPh sb="6" eb="8">
      <t>コウイキ</t>
    </rPh>
    <rPh sb="8" eb="10">
      <t>ジム</t>
    </rPh>
    <rPh sb="10" eb="12">
      <t>クミアイ</t>
    </rPh>
    <rPh sb="13" eb="16">
      <t>コウギョウヨウ</t>
    </rPh>
    <rPh sb="16" eb="18">
      <t>スイドウ</t>
    </rPh>
    <rPh sb="18" eb="20">
      <t>ジギョウ</t>
    </rPh>
    <rPh sb="20" eb="22">
      <t>カイケイ</t>
    </rPh>
    <phoneticPr fontId="10"/>
  </si>
  <si>
    <t>茨城租税債権管理機構</t>
    <rPh sb="0" eb="2">
      <t>イバラキ</t>
    </rPh>
    <rPh sb="2" eb="4">
      <t>ソゼイ</t>
    </rPh>
    <rPh sb="4" eb="6">
      <t>サイケン</t>
    </rPh>
    <rPh sb="6" eb="8">
      <t>カンリ</t>
    </rPh>
    <rPh sb="8" eb="10">
      <t>キコウ</t>
    </rPh>
    <phoneticPr fontId="10"/>
  </si>
  <si>
    <t>茨城県後期高齢者医療広域連合（一般会計）</t>
    <rPh sb="0" eb="3">
      <t>イバラキケン</t>
    </rPh>
    <rPh sb="3" eb="5">
      <t>コウキ</t>
    </rPh>
    <rPh sb="5" eb="7">
      <t>コウレイ</t>
    </rPh>
    <rPh sb="7" eb="8">
      <t>シャ</t>
    </rPh>
    <rPh sb="8" eb="10">
      <t>イリョウ</t>
    </rPh>
    <rPh sb="10" eb="12">
      <t>コウイキ</t>
    </rPh>
    <rPh sb="12" eb="14">
      <t>レンゴウ</t>
    </rPh>
    <rPh sb="15" eb="17">
      <t>イッパン</t>
    </rPh>
    <rPh sb="17" eb="19">
      <t>カイケイ</t>
    </rPh>
    <phoneticPr fontId="10"/>
  </si>
  <si>
    <t>茨城県後期高齢者医療広域連合（後期高齢医療特別会計）</t>
    <rPh sb="0" eb="3">
      <t>イバラキケン</t>
    </rPh>
    <rPh sb="3" eb="5">
      <t>コウキ</t>
    </rPh>
    <rPh sb="5" eb="7">
      <t>コウレイ</t>
    </rPh>
    <rPh sb="7" eb="8">
      <t>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10"/>
  </si>
  <si>
    <t>学校施設建設基金</t>
    <rPh sb="0" eb="2">
      <t>ガッコウ</t>
    </rPh>
    <rPh sb="2" eb="4">
      <t>シセツ</t>
    </rPh>
    <rPh sb="4" eb="8">
      <t>ケンセツキキン</t>
    </rPh>
    <phoneticPr fontId="5"/>
  </si>
  <si>
    <t>地域振興基金</t>
    <rPh sb="0" eb="6">
      <t>チイキシンコウキキン</t>
    </rPh>
    <phoneticPr fontId="2"/>
  </si>
  <si>
    <t>森林環境譲与税基金</t>
    <rPh sb="0" eb="4">
      <t>シンリンカンキョウ</t>
    </rPh>
    <rPh sb="4" eb="7">
      <t>ジョウヨゼイ</t>
    </rPh>
    <rPh sb="7" eb="9">
      <t>キキン</t>
    </rPh>
    <phoneticPr fontId="2"/>
  </si>
  <si>
    <t>霊園管理基金</t>
    <rPh sb="0" eb="4">
      <t>レイエンカンリ</t>
    </rPh>
    <rPh sb="4" eb="6">
      <t>キキン</t>
    </rPh>
    <phoneticPr fontId="2"/>
  </si>
  <si>
    <t>ふるさと水と土保全対策基金</t>
    <rPh sb="4" eb="5">
      <t>ミズ</t>
    </rPh>
    <rPh sb="6" eb="7">
      <t>ツチ</t>
    </rPh>
    <rPh sb="7" eb="9">
      <t>ホゼン</t>
    </rPh>
    <rPh sb="9" eb="11">
      <t>タイサク</t>
    </rPh>
    <rPh sb="11" eb="13">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</si>
  <si>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</si>
  <si>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</si>
  <si>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</si>
  <si>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</si>
  <si>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</si>
  <si>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</si>
  <si>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</si>
  <si>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</si>
  <si>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</si>
  <si>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将来負担比率、有形固定資産減価償却率ともに前年度と比較し減少となった。将来負担比率低下の要因は、地方債の残高が441百万円減少したことや、減債基金への積立等により充当可能財源が増加したことが挙げられ、前年度と比較して3.9ポイント改善した。
有形固定資産減価償却率は、各施設において老朽化が進行し、数値は上昇傾向であったが、令和5年度より高・北広域事務組合の一般廃棄物処理施設を含めたことにより前年度から6ポイントの減となった。今後は、公共施設等管理計画に基づき計画的に施設の更新を進めるとともに、施設更新等のための地方債発行の抑制、充当可能基金などの必要な財源の確保に努めていく。</t>
    <rPh sb="0" eb="6">
      <t>ショウライフタンヒリツ</t>
    </rPh>
    <rPh sb="7" eb="13">
      <t>ユウケイコテイシサン</t>
    </rPh>
    <rPh sb="13" eb="18">
      <t>ゲンカショウキャクリツ</t>
    </rPh>
    <rPh sb="21" eb="24">
      <t>ゼンネンド</t>
    </rPh>
    <rPh sb="25" eb="27">
      <t>ヒカク</t>
    </rPh>
    <rPh sb="28" eb="30">
      <t>ゲンショウ</t>
    </rPh>
    <rPh sb="35" eb="39">
      <t>ショウライフタン</t>
    </rPh>
    <rPh sb="39" eb="41">
      <t>ヒリツ</t>
    </rPh>
    <rPh sb="41" eb="43">
      <t>テイカ</t>
    </rPh>
    <rPh sb="44" eb="46">
      <t>ヨウイン</t>
    </rPh>
    <rPh sb="48" eb="51">
      <t>チホウサイ</t>
    </rPh>
    <rPh sb="52" eb="54">
      <t>ザンダカ</t>
    </rPh>
    <rPh sb="58" eb="63">
      <t>ヒャクマンエンゲンショウ</t>
    </rPh>
    <rPh sb="69" eb="73">
      <t>ゲンサイキキン</t>
    </rPh>
    <rPh sb="75" eb="78">
      <t>ツミタテトウ</t>
    </rPh>
    <rPh sb="81" eb="87">
      <t>ジュウトウカノウザイゲン</t>
    </rPh>
    <rPh sb="88" eb="90">
      <t>ゾウカ</t>
    </rPh>
    <rPh sb="95" eb="96">
      <t>ア</t>
    </rPh>
    <rPh sb="100" eb="103">
      <t>ゼンネンド</t>
    </rPh>
    <rPh sb="104" eb="106">
      <t>ヒカク</t>
    </rPh>
    <rPh sb="115" eb="117">
      <t>カイゼン</t>
    </rPh>
    <rPh sb="121" eb="132">
      <t>ユウケイコテイシサンゲンカショウキャクリツ</t>
    </rPh>
    <phoneticPr fontId="2"/>
  </si>
  <si>
    <r>
      <t>将来負担比率は、類似団体内平均値よりも高い水準にあるが、改善傾向にある。地方債残高の減少や充当可能財源が増加したことで前年度よりも改善しているが、充当可能財源については、年度による変動が大きいため、安定的な財源の確保に努めていく必要がある。
実質公債費比率は、元利償還金の増加（認定こども園建設による元利償還金の増加）や臨時財政対策債発行可能額の減少等により、</t>
    </r>
    <r>
      <rPr>
        <sz val="11"/>
        <color rgb="FFFF0000"/>
        <rFont val="ＭＳ Ｐゴシック"/>
        <family val="3"/>
        <charset val="128"/>
      </rPr>
      <t>単年度の実質公債費比率は</t>
    </r>
    <r>
      <rPr>
        <sz val="11"/>
        <color indexed="8"/>
        <rFont val="ＭＳ Ｐゴシック"/>
        <family val="3"/>
        <charset val="128"/>
      </rPr>
      <t>令和3年度以降上昇傾向にあり、3か年平均で</t>
    </r>
    <r>
      <rPr>
        <sz val="11"/>
        <color rgb="FFFF0000"/>
        <rFont val="ＭＳ Ｐゴシック"/>
        <family val="3"/>
        <charset val="128"/>
      </rPr>
      <t>比較すると</t>
    </r>
    <r>
      <rPr>
        <sz val="11"/>
        <color indexed="8"/>
        <rFont val="ＭＳ Ｐゴシック"/>
        <family val="3"/>
        <charset val="128"/>
      </rPr>
      <t>前年度を0.6ポイント増の7.5となった。今後も</t>
    </r>
    <r>
      <rPr>
        <sz val="11"/>
        <color rgb="FFFF0000"/>
        <rFont val="ＭＳ Ｐゴシック"/>
        <family val="3"/>
        <charset val="128"/>
      </rPr>
      <t>学校施設の統廃合や、公共施設のLED化等の新たな地方債発行が見込まれるため、</t>
    </r>
    <r>
      <rPr>
        <sz val="11"/>
        <color indexed="8"/>
        <rFont val="ＭＳ Ｐゴシック"/>
        <family val="3"/>
        <charset val="128"/>
      </rPr>
      <t>必要な投資を計画的に進めつつ、公債費の適正化に取り組んでいく。</t>
    </r>
    <rPh sb="0" eb="6">
      <t>ショウライフタンヒリツ</t>
    </rPh>
    <rPh sb="8" eb="16">
      <t>ルイジダンタイナイヘイキンチ</t>
    </rPh>
    <rPh sb="19" eb="20">
      <t>タカ</t>
    </rPh>
    <rPh sb="21" eb="23">
      <t>スイジュン</t>
    </rPh>
    <rPh sb="28" eb="32">
      <t>カイゼンケイコウ</t>
    </rPh>
    <rPh sb="36" eb="41">
      <t>チホウサイザンダカ</t>
    </rPh>
    <rPh sb="42" eb="44">
      <t>ゲンショウ</t>
    </rPh>
    <rPh sb="45" eb="51">
      <t>ジュウトウカノウザイゲン</t>
    </rPh>
    <rPh sb="52" eb="54">
      <t>ゾウカ</t>
    </rPh>
    <rPh sb="59" eb="62">
      <t>ゼンネンド</t>
    </rPh>
    <rPh sb="65" eb="67">
      <t>カイゼン</t>
    </rPh>
    <rPh sb="73" eb="79">
      <t>ジュウトウカノウザイゲン</t>
    </rPh>
    <rPh sb="85" eb="87">
      <t>ネンド</t>
    </rPh>
    <rPh sb="90" eb="92">
      <t>ヘンドウ</t>
    </rPh>
    <rPh sb="93" eb="94">
      <t>オオ</t>
    </rPh>
    <rPh sb="99" eb="102">
      <t>アンテイテキ</t>
    </rPh>
    <rPh sb="103" eb="105">
      <t>ザイゲン</t>
    </rPh>
    <rPh sb="106" eb="108">
      <t>カクホ</t>
    </rPh>
    <rPh sb="109" eb="110">
      <t>ツト</t>
    </rPh>
    <rPh sb="114" eb="116">
      <t>ヒツヨウ</t>
    </rPh>
    <rPh sb="121" eb="123">
      <t>ジッシツ</t>
    </rPh>
    <rPh sb="123" eb="128">
      <t>コウサイヒヒリツ</t>
    </rPh>
    <rPh sb="130" eb="135">
      <t>ガンリショウカンキン</t>
    </rPh>
    <rPh sb="136" eb="138">
      <t>ゾウカ</t>
    </rPh>
    <rPh sb="160" eb="169">
      <t>リンジザイセイタイサクサイハッコウ</t>
    </rPh>
    <rPh sb="169" eb="172">
      <t>カノウガク</t>
    </rPh>
    <rPh sb="173" eb="176">
      <t>ゲンショウトウ</t>
    </rPh>
    <rPh sb="180" eb="183">
      <t>タンネンド</t>
    </rPh>
    <rPh sb="184" eb="191">
      <t>ジッシツコウサイヒヒリツ</t>
    </rPh>
    <rPh sb="192" eb="194">
      <t>レイワ</t>
    </rPh>
    <rPh sb="195" eb="199">
      <t>ネンドイコウ</t>
    </rPh>
    <rPh sb="199" eb="203">
      <t>ジョウショウケイコウ</t>
    </rPh>
    <rPh sb="209" eb="212">
      <t>ネンヘイキン</t>
    </rPh>
    <rPh sb="213" eb="215">
      <t>ヒカク</t>
    </rPh>
    <rPh sb="218" eb="221">
      <t>ゼンネンド</t>
    </rPh>
    <rPh sb="229" eb="230">
      <t>ゾウ</t>
    </rPh>
    <rPh sb="239" eb="241">
      <t>コンゴ</t>
    </rPh>
    <rPh sb="242" eb="246">
      <t>ガッコウシセツ</t>
    </rPh>
    <rPh sb="247" eb="250">
      <t>トウハイゴウ</t>
    </rPh>
    <rPh sb="252" eb="256">
      <t>コウキョウシセツ</t>
    </rPh>
    <rPh sb="260" eb="261">
      <t>カ</t>
    </rPh>
    <rPh sb="261" eb="262">
      <t>トウ</t>
    </rPh>
    <rPh sb="263" eb="264">
      <t>アラ</t>
    </rPh>
    <rPh sb="266" eb="271">
      <t>チホウサイハッコウ</t>
    </rPh>
    <rPh sb="272" eb="274">
      <t>ミコ</t>
    </rPh>
    <rPh sb="280" eb="282">
      <t>ヒツヨウ</t>
    </rPh>
    <rPh sb="283" eb="285">
      <t>トウシ</t>
    </rPh>
    <rPh sb="286" eb="289">
      <t>ケイカクテキ</t>
    </rPh>
    <rPh sb="290" eb="291">
      <t>スス</t>
    </rPh>
    <rPh sb="295" eb="298">
      <t>コウサイヒ</t>
    </rPh>
    <rPh sb="299" eb="302">
      <t>テキセイカ</t>
    </rPh>
    <rPh sb="303" eb="304">
      <t>ト</t>
    </rPh>
    <rPh sb="305" eb="306">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</si>
</sst>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8F4B183-2606-428F-B4F6-45E353D70A3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4B35-470F-A18C-F2D50EE0B6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51068</c:v>
                </c:pt>
                <c:pt idx="1">
                  <c:v>35541</c:v>
                </c:pt>
                <c:pt idx="2">
                  <c:v>63097</c:v>
                </c:pt>
                <c:pt idx="3">
                  <c:v>50449</c:v>
                </c:pt>
                <c:pt idx="4">
                  <c:v>40985</c:v>
                </c:pt>
              </c:numCache>
            </c:numRef>
          </c:val>
          <c:smooth val="0"/>
          <c:extLst>
            <c:ext xmlns:c16="http://schemas.microsoft.com/office/drawing/2014/chart" uri="{C3380CC4-5D6E-409C-BE32-E72D297353CC}">
              <c16:uniqueId val="{00000001-4B35-470F-A18C-F2D50EE0B63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5.65</c:v>
                </c:pt>
                <c:pt idx="1">
                  <c:v>5.4</c:v>
                </c:pt>
                <c:pt idx="2">
                  <c:v>10.58</c:v>
                </c:pt>
                <c:pt idx="3">
                  <c:v>10.17</c:v>
                </c:pt>
                <c:pt idx="4">
                  <c:v>9.2799999999999994</c:v>
                </c:pt>
              </c:numCache>
            </c:numRef>
          </c:val>
          <c:extLst>
            <c:ext xmlns:c16="http://schemas.microsoft.com/office/drawing/2014/chart" uri="{C3380CC4-5D6E-409C-BE32-E72D297353CC}">
              <c16:uniqueId val="{00000000-1ADF-4FB5-9250-94C10CB970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8.66</c:v>
                </c:pt>
                <c:pt idx="1">
                  <c:v>13.43</c:v>
                </c:pt>
                <c:pt idx="2">
                  <c:v>10.24</c:v>
                </c:pt>
                <c:pt idx="3">
                  <c:v>10.98</c:v>
                </c:pt>
                <c:pt idx="4">
                  <c:v>12.05</c:v>
                </c:pt>
              </c:numCache>
            </c:numRef>
          </c:val>
          <c:extLst>
            <c:ext xmlns:c16="http://schemas.microsoft.com/office/drawing/2014/chart" uri="{C3380CC4-5D6E-409C-BE32-E72D297353CC}">
              <c16:uniqueId val="{00000001-1ADF-4FB5-9250-94C10CB9702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-4.84</c:v>
                </c:pt>
                <c:pt idx="1">
                  <c:v>5.96</c:v>
                </c:pt>
                <c:pt idx="2">
                  <c:v>2.66</c:v>
                </c:pt>
                <c:pt idx="3">
                  <c:v>-0.56999999999999995</c:v>
                </c:pt>
                <c:pt idx="4">
                  <c:v>0.4</c:v>
                </c:pt>
              </c:numCache>
            </c:numRef>
          </c:val>
          <c:smooth val="0"/>
          <c:extLst>
            <c:ext xmlns:c16="http://schemas.microsoft.com/office/drawing/2014/chart" uri="{C3380CC4-5D6E-409C-BE32-E72D297353CC}">
              <c16:uniqueId val="{00000002-1ADF-4FB5-9250-94C10CB9702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271-4E43-BC2E-938F450FF0A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271-4E43-BC2E-938F450FF0A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271-4E43-BC2E-938F450FF0AC}"/>
            </c:ext>
          </c:extLst>
        </c:ser>
        <c:ser>
          <c:idx val="3"/>
          <c:order val="3"/>
          <c:tx>
            <c:strRef>
              <c:f>データシート!$A$30</c:f>
              <c:strCache>
                <c:ptCount val="1"/>
                <c:pt idx="0">
                  <c:v>高萩市後期高齢者医療事業特別会計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3271-4E43-BC2E-938F450FF0AC}"/>
            </c:ext>
          </c:extLst>
        </c:ser>
        <c:ser>
          <c:idx val="4"/>
          <c:order val="4"/>
          <c:tx>
            <c:strRef>
              <c:f>データシート!$A$31</c:f>
              <c:strCache>
                <c:ptCount val="1"/>
                <c:pt idx="0">
                  <c:v>高萩市霊園事業特別会計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0.03</c:v>
                </c:pt>
                <c:pt idx="4">
                  <c:v>#N/A</c:v>
                </c:pt>
                <c:pt idx="5">
                  <c:v>0.1</c:v>
                </c:pt>
                <c:pt idx="6">
                  <c:v>#N/A</c:v>
                </c:pt>
                <c:pt idx="7">
                  <c:v>0.01</c:v>
                </c:pt>
                <c:pt idx="8">
                  <c:v>#N/A</c:v>
                </c:pt>
                <c:pt idx="9">
                  <c:v>0.02</c:v>
                </c:pt>
              </c:numCache>
            </c:numRef>
          </c:val>
          <c:extLst>
            <c:ext xmlns:c16="http://schemas.microsoft.com/office/drawing/2014/chart" uri="{C3380CC4-5D6E-409C-BE32-E72D297353CC}">
              <c16:uniqueId val="{00000004-3271-4E43-BC2E-938F450FF0AC}"/>
            </c:ext>
          </c:extLst>
        </c:ser>
        <c:ser>
          <c:idx val="5"/>
          <c:order val="5"/>
          <c:tx>
            <c:strRef>
              <c:f>データシート!$A$32</c:f>
              <c:strCache>
                <c:ptCount val="1"/>
                <c:pt idx="0">
                  <c:v>高萩市国民健康保険事業特別会計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0.32</c:v>
                </c:pt>
                <c:pt idx="2">
                  <c:v>#N/A</c:v>
                </c:pt>
                <c:pt idx="3">
                  <c:v>0.38</c:v>
                </c:pt>
                <c:pt idx="4">
                  <c:v>#N/A</c:v>
                </c:pt>
                <c:pt idx="5">
                  <c:v>0.56999999999999995</c:v>
                </c:pt>
                <c:pt idx="6">
                  <c:v>#N/A</c:v>
                </c:pt>
                <c:pt idx="7">
                  <c:v>0.4</c:v>
                </c:pt>
                <c:pt idx="8">
                  <c:v>#N/A</c:v>
                </c:pt>
                <c:pt idx="9">
                  <c:v>0.72</c:v>
                </c:pt>
              </c:numCache>
            </c:numRef>
          </c:val>
          <c:extLst>
            <c:ext xmlns:c16="http://schemas.microsoft.com/office/drawing/2014/chart" uri="{C3380CC4-5D6E-409C-BE32-E72D297353CC}">
              <c16:uniqueId val="{00000005-3271-4E43-BC2E-938F450FF0AC}"/>
            </c:ext>
          </c:extLst>
        </c:ser>
        <c:ser>
          <c:idx val="6"/>
          <c:order val="6"/>
          <c:tx>
            <c:strRef>
              <c:f>データシート!$A$33</c:f>
              <c:strCache>
                <c:ptCount val="1"/>
                <c:pt idx="0">
                  <c:v>高萩市介護保険事業特別会計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2.2400000000000002</c:v>
                </c:pt>
                <c:pt idx="2">
                  <c:v>#N/A</c:v>
                </c:pt>
                <c:pt idx="3">
                  <c:v>2.74</c:v>
                </c:pt>
                <c:pt idx="4">
                  <c:v>#N/A</c:v>
                </c:pt>
                <c:pt idx="5">
                  <c:v>1.73</c:v>
                </c:pt>
                <c:pt idx="6">
                  <c:v>#N/A</c:v>
                </c:pt>
                <c:pt idx="7">
                  <c:v>1.72</c:v>
                </c:pt>
                <c:pt idx="8">
                  <c:v>#N/A</c:v>
                </c:pt>
                <c:pt idx="9">
                  <c:v>2.0299999999999998</c:v>
                </c:pt>
              </c:numCache>
            </c:numRef>
          </c:val>
          <c:extLst>
            <c:ext xmlns:c16="http://schemas.microsoft.com/office/drawing/2014/chart" uri="{C3380CC4-5D6E-409C-BE32-E72D297353CC}">
              <c16:uniqueId val="{00000006-3271-4E43-BC2E-938F450FF0AC}"/>
            </c:ext>
          </c:extLst>
        </c:ser>
        <c:ser>
          <c:idx val="7"/>
          <c:order val="7"/>
          <c:tx>
            <c:strRef>
              <c:f>データシート!$A$34</c:f>
              <c:strCache>
                <c:ptCount val="1"/>
                <c:pt idx="0">
                  <c:v>高萩市工業用水道事業会計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7.18</c:v>
                </c:pt>
                <c:pt idx="2">
                  <c:v>#N/A</c:v>
                </c:pt>
                <c:pt idx="3">
                  <c:v>7.4</c:v>
                </c:pt>
                <c:pt idx="4">
                  <c:v>#N/A</c:v>
                </c:pt>
                <c:pt idx="5">
                  <c:v>7.26</c:v>
                </c:pt>
                <c:pt idx="6">
                  <c:v>#N/A</c:v>
                </c:pt>
                <c:pt idx="7">
                  <c:v>7.33</c:v>
                </c:pt>
                <c:pt idx="8">
                  <c:v>#N/A</c:v>
                </c:pt>
                <c:pt idx="9">
                  <c:v>7.01</c:v>
                </c:pt>
              </c:numCache>
            </c:numRef>
          </c:val>
          <c:extLst>
            <c:ext xmlns:c16="http://schemas.microsoft.com/office/drawing/2014/chart" uri="{C3380CC4-5D6E-409C-BE32-E72D297353CC}">
              <c16:uniqueId val="{00000007-3271-4E43-BC2E-938F450FF0A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5.62</c:v>
                </c:pt>
                <c:pt idx="2">
                  <c:v>#N/A</c:v>
                </c:pt>
                <c:pt idx="3">
                  <c:v>5.35</c:v>
                </c:pt>
                <c:pt idx="4">
                  <c:v>#N/A</c:v>
                </c:pt>
                <c:pt idx="5">
                  <c:v>10.48</c:v>
                </c:pt>
                <c:pt idx="6">
                  <c:v>#N/A</c:v>
                </c:pt>
                <c:pt idx="7">
                  <c:v>10.15</c:v>
                </c:pt>
                <c:pt idx="8">
                  <c:v>#N/A</c:v>
                </c:pt>
                <c:pt idx="9">
                  <c:v>9.24</c:v>
                </c:pt>
              </c:numCache>
            </c:numRef>
          </c:val>
          <c:extLst>
            <c:ext xmlns:c16="http://schemas.microsoft.com/office/drawing/2014/chart" uri="{C3380CC4-5D6E-409C-BE32-E72D297353CC}">
              <c16:uniqueId val="{00000008-3271-4E43-BC2E-938F450FF0AC}"/>
            </c:ext>
          </c:extLst>
        </c:ser>
        <c:ser>
          <c:idx val="9"/>
          <c:order val="9"/>
          <c:tx>
            <c:strRef>
              <c:f>データシート!$A$36</c:f>
              <c:strCache>
                <c:ptCount val="1"/>
                <c:pt idx="0">
                  <c:v>高萩市水道事業会計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11.51</c:v>
                </c:pt>
                <c:pt idx="2">
                  <c:v>#N/A</c:v>
                </c:pt>
                <c:pt idx="3">
                  <c:v>12.11</c:v>
                </c:pt>
                <c:pt idx="4">
                  <c:v>#N/A</c:v>
                </c:pt>
                <c:pt idx="5">
                  <c:v>12.83</c:v>
                </c:pt>
                <c:pt idx="6">
                  <c:v>#N/A</c:v>
                </c:pt>
                <c:pt idx="7">
                  <c:v>14.3</c:v>
                </c:pt>
                <c:pt idx="8">
                  <c:v>#N/A</c:v>
                </c:pt>
                <c:pt idx="9">
                  <c:v>15.62</c:v>
                </c:pt>
              </c:numCache>
            </c:numRef>
          </c:val>
          <c:extLst>
            <c:ext xmlns:c16="http://schemas.microsoft.com/office/drawing/2014/chart" uri="{C3380CC4-5D6E-409C-BE32-E72D297353CC}">
              <c16:uniqueId val="{00000009-3271-4E43-BC2E-938F450FF0A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1302</c:v>
                </c:pt>
                <c:pt idx="5">
                  <c:v>1313</c:v>
                </c:pt>
                <c:pt idx="8">
                  <c:v>1317</c:v>
                </c:pt>
                <c:pt idx="11">
                  <c:v>1281</c:v>
                </c:pt>
                <c:pt idx="14">
                  <c:v>1254</c:v>
                </c:pt>
              </c:numCache>
            </c:numRef>
          </c:val>
          <c:extLst>
            <c:ext xmlns:c16="http://schemas.microsoft.com/office/drawing/2014/chart" uri="{C3380CC4-5D6E-409C-BE32-E72D297353CC}">
              <c16:uniqueId val="{00000000-C88F-44A4-9C77-0C613B8E25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88F-44A4-9C77-0C613B8E25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88F-44A4-9C77-0C613B8E25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304</c:v>
                </c:pt>
                <c:pt idx="3">
                  <c:v>289</c:v>
                </c:pt>
                <c:pt idx="6">
                  <c:v>311</c:v>
                </c:pt>
                <c:pt idx="9">
                  <c:v>324</c:v>
                </c:pt>
                <c:pt idx="12">
                  <c:v>377</c:v>
                </c:pt>
              </c:numCache>
            </c:numRef>
          </c:val>
          <c:extLst>
            <c:ext xmlns:c16="http://schemas.microsoft.com/office/drawing/2014/chart" uri="{C3380CC4-5D6E-409C-BE32-E72D297353CC}">
              <c16:uniqueId val="{00000003-C88F-44A4-9C77-0C613B8E25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4-C88F-44A4-9C77-0C613B8E25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88F-44A4-9C77-0C613B8E25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88F-44A4-9C77-0C613B8E25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1553</c:v>
                </c:pt>
                <c:pt idx="3">
                  <c:v>1485</c:v>
                </c:pt>
                <c:pt idx="6">
                  <c:v>1424</c:v>
                </c:pt>
                <c:pt idx="9">
                  <c:v>1447</c:v>
                </c:pt>
                <c:pt idx="12">
                  <c:v>1454</c:v>
                </c:pt>
              </c:numCache>
            </c:numRef>
          </c:val>
          <c:extLst>
            <c:ext xmlns:c16="http://schemas.microsoft.com/office/drawing/2014/chart" uri="{C3380CC4-5D6E-409C-BE32-E72D297353CC}">
              <c16:uniqueId val="{00000007-C88F-44A4-9C77-0C613B8E25D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557</c:v>
                </c:pt>
                <c:pt idx="2">
                  <c:v>#N/A</c:v>
                </c:pt>
                <c:pt idx="3">
                  <c:v>#N/A</c:v>
                </c:pt>
                <c:pt idx="4">
                  <c:v>462</c:v>
                </c:pt>
                <c:pt idx="5">
                  <c:v>#N/A</c:v>
                </c:pt>
                <c:pt idx="6">
                  <c:v>#N/A</c:v>
                </c:pt>
                <c:pt idx="7">
                  <c:v>418</c:v>
                </c:pt>
                <c:pt idx="8">
                  <c:v>#N/A</c:v>
                </c:pt>
                <c:pt idx="9">
                  <c:v>#N/A</c:v>
                </c:pt>
                <c:pt idx="10">
                  <c:v>490</c:v>
                </c:pt>
                <c:pt idx="11">
                  <c:v>#N/A</c:v>
                </c:pt>
                <c:pt idx="12">
                  <c:v>#N/A</c:v>
                </c:pt>
                <c:pt idx="13">
                  <c:v>577</c:v>
                </c:pt>
                <c:pt idx="14">
                  <c:v>#N/A</c:v>
                </c:pt>
              </c:numCache>
            </c:numRef>
          </c:val>
          <c:smooth val="0"/>
          <c:extLst>
            <c:ext xmlns:c16="http://schemas.microsoft.com/office/drawing/2014/chart" uri="{C3380CC4-5D6E-409C-BE32-E72D297353CC}">
              <c16:uniqueId val="{00000008-C88F-44A4-9C77-0C613B8E25D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11043</c:v>
                </c:pt>
                <c:pt idx="5">
                  <c:v>11249</c:v>
                </c:pt>
                <c:pt idx="8">
                  <c:v>10925</c:v>
                </c:pt>
                <c:pt idx="11">
                  <c:v>10560</c:v>
                </c:pt>
                <c:pt idx="14">
                  <c:v>10398</c:v>
                </c:pt>
              </c:numCache>
            </c:numRef>
          </c:val>
          <c:extLst>
            <c:ext xmlns:c16="http://schemas.microsoft.com/office/drawing/2014/chart" uri="{C3380CC4-5D6E-409C-BE32-E72D297353CC}">
              <c16:uniqueId val="{00000000-3F97-4E57-8D8E-062F07541F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1424</c:v>
                </c:pt>
                <c:pt idx="5">
                  <c:v>1433</c:v>
                </c:pt>
                <c:pt idx="8">
                  <c:v>1464</c:v>
                </c:pt>
                <c:pt idx="11">
                  <c:v>1501</c:v>
                </c:pt>
                <c:pt idx="14">
                  <c:v>1470</c:v>
                </c:pt>
              </c:numCache>
            </c:numRef>
          </c:val>
          <c:extLst>
            <c:ext xmlns:c16="http://schemas.microsoft.com/office/drawing/2014/chart" uri="{C3380CC4-5D6E-409C-BE32-E72D297353CC}">
              <c16:uniqueId val="{00000001-3F97-4E57-8D8E-062F07541F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1443</c:v>
                </c:pt>
                <c:pt idx="5">
                  <c:v>2102</c:v>
                </c:pt>
                <c:pt idx="8">
                  <c:v>2667</c:v>
                </c:pt>
                <c:pt idx="11">
                  <c:v>3374</c:v>
                </c:pt>
                <c:pt idx="14">
                  <c:v>3493</c:v>
                </c:pt>
              </c:numCache>
            </c:numRef>
          </c:val>
          <c:extLst>
            <c:ext xmlns:c16="http://schemas.microsoft.com/office/drawing/2014/chart" uri="{C3380CC4-5D6E-409C-BE32-E72D297353CC}">
              <c16:uniqueId val="{00000002-3F97-4E57-8D8E-062F07541F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97-4E57-8D8E-062F07541F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97-4E57-8D8E-062F07541F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5-3F97-4E57-8D8E-062F07541F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2430</c:v>
                </c:pt>
                <c:pt idx="3">
                  <c:v>2427</c:v>
                </c:pt>
                <c:pt idx="6">
                  <c:v>2376</c:v>
                </c:pt>
                <c:pt idx="9">
                  <c:v>2354</c:v>
                </c:pt>
                <c:pt idx="12">
                  <c:v>2331</c:v>
                </c:pt>
              </c:numCache>
            </c:numRef>
          </c:val>
          <c:extLst>
            <c:ext xmlns:c16="http://schemas.microsoft.com/office/drawing/2014/chart" uri="{C3380CC4-5D6E-409C-BE32-E72D297353CC}">
              <c16:uniqueId val="{00000006-3F97-4E57-8D8E-062F07541F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1860</c:v>
                </c:pt>
                <c:pt idx="3">
                  <c:v>1918</c:v>
                </c:pt>
                <c:pt idx="6">
                  <c:v>2240</c:v>
                </c:pt>
                <c:pt idx="9">
                  <c:v>2313</c:v>
                </c:pt>
                <c:pt idx="12">
                  <c:v>2484</c:v>
                </c:pt>
              </c:numCache>
            </c:numRef>
          </c:val>
          <c:extLst>
            <c:ext xmlns:c16="http://schemas.microsoft.com/office/drawing/2014/chart" uri="{C3380CC4-5D6E-409C-BE32-E72D297353CC}">
              <c16:uniqueId val="{00000007-3F97-4E57-8D8E-062F07541F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c:v>
                </c:pt>
                <c:pt idx="3">
                  <c:v>13</c:v>
                </c:pt>
                <c:pt idx="6">
                  <c:v>10</c:v>
                </c:pt>
                <c:pt idx="9">
                  <c:v>5</c:v>
                </c:pt>
                <c:pt idx="12">
                  <c:v>3</c:v>
                </c:pt>
              </c:numCache>
            </c:numRef>
          </c:val>
          <c:extLst>
            <c:ext xmlns:c16="http://schemas.microsoft.com/office/drawing/2014/chart" uri="{C3380CC4-5D6E-409C-BE32-E72D297353CC}">
              <c16:uniqueId val="{00000008-3F97-4E57-8D8E-062F07541F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F97-4E57-8D8E-062F07541F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13780</c:v>
                </c:pt>
                <c:pt idx="3">
                  <c:v>13343</c:v>
                </c:pt>
                <c:pt idx="6">
                  <c:v>13478</c:v>
                </c:pt>
                <c:pt idx="9">
                  <c:v>12834</c:v>
                </c:pt>
                <c:pt idx="12">
                  <c:v>12393</c:v>
                </c:pt>
              </c:numCache>
            </c:numRef>
          </c:val>
          <c:extLst>
            <c:ext xmlns:c16="http://schemas.microsoft.com/office/drawing/2014/chart" uri="{C3380CC4-5D6E-409C-BE32-E72D297353CC}">
              <c16:uniqueId val="{0000000A-3F97-4E57-8D8E-062F07541FF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4177</c:v>
                </c:pt>
                <c:pt idx="2">
                  <c:v>#N/A</c:v>
                </c:pt>
                <c:pt idx="3">
                  <c:v>#N/A</c:v>
                </c:pt>
                <c:pt idx="4">
                  <c:v>2916</c:v>
                </c:pt>
                <c:pt idx="5">
                  <c:v>#N/A</c:v>
                </c:pt>
                <c:pt idx="6">
                  <c:v>#N/A</c:v>
                </c:pt>
                <c:pt idx="7">
                  <c:v>3049</c:v>
                </c:pt>
                <c:pt idx="8">
                  <c:v>#N/A</c:v>
                </c:pt>
                <c:pt idx="9">
                  <c:v>#N/A</c:v>
                </c:pt>
                <c:pt idx="10">
                  <c:v>2071</c:v>
                </c:pt>
                <c:pt idx="11">
                  <c:v>#N/A</c:v>
                </c:pt>
                <c:pt idx="12">
                  <c:v>#N/A</c:v>
                </c:pt>
                <c:pt idx="13">
                  <c:v>1849</c:v>
                </c:pt>
                <c:pt idx="14">
                  <c:v>#N/A</c:v>
                </c:pt>
              </c:numCache>
            </c:numRef>
          </c:val>
          <c:smooth val="0"/>
          <c:extLst>
            <c:ext xmlns:c16="http://schemas.microsoft.com/office/drawing/2014/chart" uri="{C3380CC4-5D6E-409C-BE32-E72D297353CC}">
              <c16:uniqueId val="{0000000B-3F97-4E57-8D8E-062F07541FF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795</c:v>
                </c:pt>
                <c:pt idx="1">
                  <c:v>817</c:v>
                </c:pt>
                <c:pt idx="2">
                  <c:v>906</c:v>
                </c:pt>
              </c:numCache>
            </c:numRef>
          </c:val>
          <c:extLst>
            <c:ext xmlns:c16="http://schemas.microsoft.com/office/drawing/2014/chart" uri="{C3380CC4-5D6E-409C-BE32-E72D297353CC}">
              <c16:uniqueId val="{00000000-9086-4F77-898B-7CF63B7485E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438</c:v>
                </c:pt>
                <c:pt idx="1">
                  <c:v>638</c:v>
                </c:pt>
                <c:pt idx="2">
                  <c:v>675</c:v>
                </c:pt>
              </c:numCache>
            </c:numRef>
          </c:val>
          <c:extLst>
            <c:ext xmlns:c16="http://schemas.microsoft.com/office/drawing/2014/chart" uri="{C3380CC4-5D6E-409C-BE32-E72D297353CC}">
              <c16:uniqueId val="{00000001-9086-4F77-898B-7CF63B7485E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866</c:v>
                </c:pt>
                <c:pt idx="1">
                  <c:v>1098</c:v>
                </c:pt>
                <c:pt idx="2">
                  <c:v>1109</c:v>
                </c:pt>
              </c:numCache>
            </c:numRef>
          </c:val>
          <c:extLst>
            <c:ext xmlns:c16="http://schemas.microsoft.com/office/drawing/2014/chart" uri="{C3380CC4-5D6E-409C-BE32-E72D297353CC}">
              <c16:uniqueId val="{00000002-9086-4F77-898B-7CF63B7485E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{0AB83D2C-0940-407F-917B-D57FC6B7A11F}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8FD-4D5C-91E9-5D202B38CD6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{1EFA0D51-B3D8-4040-8E35-9D950E9B6392}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FD-4D5C-91E9-5D202B38CD6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{7DA7A5A2-100D-4177-A46C-1C4C8520A43E}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FD-4D5C-91E9-5D202B38CD6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{2125D5DB-1D7B-4938-B18A-1CE0EDB5A074}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FD-4D5C-91E9-5D202B38CD6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{8D29F721-9185-44D7-8226-DB26CAB26664}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FD-4D5C-91E9-5D202B38CD6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{163BAB6F-4133-449A-AA40-C5E36E95477B}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8FD-4D5C-91E9-5D202B38CD6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{239F6845-FB3B-4B74-ACFE-B75B982430FF}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8FD-4D5C-91E9-5D202B38CD6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{F4BBAE0B-1F0E-40AC-ABF5-3EB51E509F77}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8FD-4D5C-91E9-5D202B38CD6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{81EF1827-AA19-4D91-A5AC-40F8B51D4C14}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8FD-4D5C-91E9-5D202B38CD6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57.2</c:v>
                </c:pt>
                <c:pt idx="8">
                  <c:v>58.9</c:v>
                </c:pt>
                <c:pt idx="16">
                  <c:v>59.6</c:v>
                </c:pt>
                <c:pt idx="24">
                  <c:v>61.3</c:v>
                </c:pt>
                <c:pt idx="32">
                  <c:v>55.3</c:v>
                </c:pt>
              </c:numCache>
            </c:numRef>
          </c:xVal>
          <c:yVal>
            <c:numRef>
              <c:f>公会計指標分析・財政指標組合せ分析表!$BP$51:$DC$51</c:f>
              <c:numCache>
                <c:formatCode>#,##0.0;"▲ "#,##0.0</c:formatCode>
                <c:ptCount val="40"/>
                <c:pt idx="0">
                  <c:v>67.900000000000006</c:v>
                </c:pt>
                <c:pt idx="8">
                  <c:v>45.5</c:v>
                </c:pt>
                <c:pt idx="16">
                  <c:v>45</c:v>
                </c:pt>
                <c:pt idx="24">
                  <c:v>31.9</c:v>
                </c:pt>
                <c:pt idx="32">
                  <c:v>28</c:v>
                </c:pt>
              </c:numCache>
            </c:numRef>
          </c:yVal>
          <c:smooth val="0"/>
          <c:extLst>
            <c:ext xmlns:c16="http://schemas.microsoft.com/office/drawing/2014/chart" uri="{C3380CC4-5D6E-409C-BE32-E72D297353CC}">
              <c16:uniqueId val="{00000009-D8FD-4D5C-91E9-5D202B38CD6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{396AE0D7-A782-4764-8C25-CABF09F59F1E}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8FD-4D5C-91E9-5D202B38CD6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{98E9BA9C-257D-473D-BB87-E47E9FAB415D}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FD-4D5C-91E9-5D202B38CD6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{F24F3BC4-9AE9-4CA9-983C-1D1BC9A88445}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FD-4D5C-91E9-5D202B38CD6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{87A29AA3-A15F-4D3C-B884-F840C7B9F2AB}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FD-4D5C-91E9-5D202B38CD6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{F9065CC6-5DB9-4884-A659-39FECA94EA60}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FD-4D5C-91E9-5D202B38CD6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{620D42EE-0F90-42ED-BEB0-5EB9305E014B}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8FD-4D5C-91E9-5D202B38CD6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{68B5A067-DA02-403B-A8BA-BADAAC6C6D07}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8FD-4D5C-91E9-5D202B38CD6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{6952E2E8-9AB0-450F-A001-36729569CC74}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8FD-4D5C-91E9-5D202B38CD6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{7B96FF69-F366-4435-931A-FB528DBDF71E}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8FD-4D5C-91E9-5D202B38CD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D8FD-4D5C-91E9-5D202B38CD6A}"/>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{7CF7BA7E-32BB-4D8C-9FF4-1DB784C0A95D}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66E-4697-B5E9-77984B1CBFB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{D305ECEA-339A-44D6-B9A2-0E97F1937EDD}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66E-4697-B5E9-77984B1CBFB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{EF6EA46F-EB14-48AA-9E7A-3B09D46DC160}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66E-4697-B5E9-77984B1CBFB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{922A0140-CB5C-450D-A267-64AC91F04CF2}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66E-4697-B5E9-77984B1CBFB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{79AE0261-4EE0-4F32-BED3-E6B49B610DBA}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66E-4697-B5E9-77984B1CBFB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{C9DC708A-58EC-4139-9728-901EEE06581E}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66E-4697-B5E9-77984B1CBFB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{D215410E-35E2-4E9D-8661-353A43FD98FC}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66E-4697-B5E9-77984B1CBFB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{72F57864-E800-4147-A604-9CCBB154E8D6}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66E-4697-B5E9-77984B1CBFB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{0A126436-67C8-43AE-9DCA-FC8CA8D4F059}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66E-4697-B5E9-77984B1CBFB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8.9</c:v>
                </c:pt>
                <c:pt idx="16">
                  <c:v>7.4</c:v>
                </c:pt>
                <c:pt idx="24">
                  <c:v>6.9</c:v>
                </c:pt>
                <c:pt idx="32">
                  <c:v>7.5</c:v>
                </c:pt>
              </c:numCache>
            </c:numRef>
          </c:xVal>
          <c:yVal>
            <c:numRef>
              <c:f>公会計指標分析・財政指標組合せ分析表!$BP$73:$DC$73</c:f>
              <c:numCache>
                <c:formatCode>#,##0.0;"▲ "#,##0.0</c:formatCode>
                <c:ptCount val="40"/>
                <c:pt idx="0">
                  <c:v>67.900000000000006</c:v>
                </c:pt>
                <c:pt idx="8">
                  <c:v>45.5</c:v>
                </c:pt>
                <c:pt idx="16">
                  <c:v>45</c:v>
                </c:pt>
                <c:pt idx="24">
                  <c:v>31.9</c:v>
                </c:pt>
                <c:pt idx="32">
                  <c:v>28</c:v>
                </c:pt>
              </c:numCache>
            </c:numRef>
          </c:yVal>
          <c:smooth val="0"/>
          <c:extLst>
            <c:ext xmlns:c16="http://schemas.microsoft.com/office/drawing/2014/chart" uri="{C3380CC4-5D6E-409C-BE32-E72D297353CC}">
              <c16:uniqueId val="{00000009-266E-4697-B5E9-77984B1CBFB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{03D1606D-1881-43DC-A03F-D6C6E0872FD2}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66E-4697-B5E9-77984B1CBFB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{E001F163-BD35-4509-B081-87293A928209}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66E-4697-B5E9-77984B1CBFB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{D3FA4D4F-229F-436A-953F-B45D665868E8}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66E-4697-B5E9-77984B1CBFB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{38117E2F-F87B-4578-BADC-5B5D0280A78B}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66E-4697-B5E9-77984B1CBFB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{5E565D13-92C2-4542-9FAA-22172AD41ACC}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66E-4697-B5E9-77984B1CBFB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{EE6C99B4-294E-4D96-97AF-DE9548A6C625}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66E-4697-B5E9-77984B1CBFB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{0D379DA4-64C8-413F-A3B0-1DA3B5D4CB6A}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66E-4697-B5E9-77984B1CBFB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{8F3205A4-4A0E-449F-B756-BFA5314E327D}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66E-4697-B5E9-77984B1CBFB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{E51527CB-0D11-4393-97C2-0C1F66CE0EE8}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66E-4697-B5E9-77984B1CBFB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266E-4697-B5E9-77984B1CBFBA}"/>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茨城県高萩市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年度をピークに減少傾向にあり、令和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年度に行った旧高萩市住宅公社改革推進債（三セク債）の利率見直しにより元利償還金が減少してきている。令和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一般単独事業債</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償還増等により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北茨城市と広域で行うごみ処理施設整備に伴</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高萩・北茨城広域事務組合に対する公債費負担金の増や、認定こども園整備に係る地方債の償還、さらに今後も施設の更新等の財源として地方債発行が見込まれることなどから、元利償還金等が増加すると考えられるため、全ての事業において、緊急性や必要性を検証し、「事業の見直し」と「事業の再</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構築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」の徹底のもと事業費の圧縮を図るとともに、地方債の借入抑制に努めることで比率の上昇を抑えていく。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latin typeface="ＭＳ ゴシック" pitchFamily="49" charset="-128"/>
              <a:ea typeface="ＭＳ ゴシック" pitchFamily="49" charset="-128"/>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満期一括償還地方債の借入は行っていない。</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茨城県高萩市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0" i="0" baseline="0">
              <a:solidFill>
                <a:schemeClr val="dk1"/>
              </a:solidFill>
              <a:effectLst/>
              <a:latin typeface="ＭＳ ゴシック" pitchFamily="49" charset="-128"/>
              <a:ea typeface="ＭＳ ゴシック" pitchFamily="49"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地方債現在高は、平成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年度に発行した土地開発公社経営健全化債（</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1,906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百万円）の償還が平成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年度をもって終了し、償還額に対し発行額を抑えるなど、着実に償還を進めてきたが、令和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年度には、幼保一元化のための認定こども園整備により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606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百万円を借入した。令和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年度においては、償還元金</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百万円に対して発行額</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978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百万円のため、前年度より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441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百万円減少した。また、組合等負担等見込額については、高萩・北茨城広域事務組合においてごみ処理施設整備に係る地方債借入を行ったことで、前年度と比較して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百万円の増となったが、将来負担額全体としては前年度より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充当可能基金は、財政調整</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や減債</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基金に積み立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てをした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ことなどから、全体で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が、下水道費の減等により基準財政需要額算入見込額が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百万円減となったことで充当可能財源等全体としては前年度より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今後も、老朽化した公共施設の更新等のための新たな地方債発行が想定されること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に伴い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比率の再上昇も懸念されるため、償還に必要な財源確保に努めるとともに、将来世代の負担が過大にならないよう慎重に資金調達を行っていく必要がある。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茨城県高萩市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財政調整基金は、取り崩しを行わなかったこと、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財政調整による積み立て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土地売払収入の積み立て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百万円により、基金残高は前年度と比較して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百万円増加した。また、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減債基金の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基金残高は前年度と比較して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地域振興基金の基金残高は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ことなどにより、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基金全体の残高は前年度と比較して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令和元年度までは減少傾向にあった基金残高は、令和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増加してきている。しかしながら、人口減少に伴う市税収入の減が見込まれる厳しい財政状況が今後も続くことから、後年度の財源不足や災害等に対応できるよう、基金の設置目的を考慮しながら積み立てを行うことで基金残高を確保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学校施設建設基金：本市の学校施設の建設及び周辺環境の整備（学校施設建設事業）の円滑な財政運営を図る。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地域振興基金：地域における福祉活動の推進、快適な生活環境の形成に資する。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森林環境譲与税基金：森林の整備や整備促進に関する施策に必要な財源を確保する。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学校施設建設基金：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関連</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の財源として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百万円を取り崩したこと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地域振興基金：ふるさと納税による収入</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百万円や地域振興のための寄附金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百万円等を積み立てたことにより前年度よりも</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森林環境譲与税基金：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森林経営管理経費や林道改良事業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の財源として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百万円取り崩したのに対し、当年度の森林環境譲与税</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百万円が上回ったことから、前年度より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学校施設建設基金：より良い教育環境確保のための学校の統廃合を見据え、必要な財源を確保していくため、計画的に積み立てを行うとともに、小規模事業に充てるための取り崩しを可能な限り抑制する。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地域振興基金：ふるさと納税の積極的な</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PR</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を図るとともにガバメントクラウドファンディングなどの新たな収入の確保に努め、地域振興に資する事業の財源として活用していく。</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森林環境譲与税基金：毎年度の森林環境譲与税を積み立て、基金の設置目的に沿った施策の財源として計画的に活用していく。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取り崩しを行わなかったこと、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財政調整による積み立て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土地売払収入の積み立て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百万円により、基金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残高は前年度と比較して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年度に、高萩市土地開発公社において工業団地を売却したことから同公社に対して貸し付けていた経営健全化長期貸付金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589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回収し、財政調整基金に積み立てたことに伴い基金残高は一時増加したものの、財源不足に対応するための取り崩しを継続的に行っている状況である。経済情勢の変動や大規模災害に対応するための財源が枯渇することのないよう、未利用地などの普通財産の売り払いに努め、歳出の精査により取り崩しを抑制していくことで、適正な規模の残高を確保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取り崩しを行わなかったこと、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普通交付税再算定分の臨財債償還積立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百万円を積み立てたことで、基金残高は前年度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人口減少により市税の減収が見込まれるなかで、公共施設の更新や災害の発生等に伴う新たな地方債発行が想定されることから、地方債の償還に備える財源として、必要に応じて積み立てを行っていく。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3F58AE7-531F-41C3-BF1A-918A23AC84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EA3F521-C12E-4E66-AC6C-B0F6396B29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DAA963F-92FE-4AC5-A8A6-97CDE0295632}"/>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12A30C0-2507-4D83-B84A-C7F3F25FF6CA}"/>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77F919F-406A-4EC5-932A-A70512D1E283}"/>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EDFB251-4851-4CEB-B919-39DF267BE2DB}"/>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茨城県高萩市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0C88DB5-65E4-4B88-B6D6-6FF7B7021D9F}"/>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BBF7361-4546-4A8C-9BA5-9E613FC9F13E}"/>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0E65D4B-D3F6-45B9-9255-D96E7D3A44E1}"/>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BA26393-E1D6-4B08-8978-F3670BB3E9E5}"/>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BF45B35-23D5-4E64-BD3D-808DAA8C320B}"/>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19EED87-A0B7-4AA4-B1E9-EAFAE5554D41}"/>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26,315
26,057
193.55
13,692,284
12,910,008
697,984
7,525,206
12,392,720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8F10D8A-DD18-47B9-9404-EC2F1263461A}"/>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449A1D9-53EA-46F2-87D0-1648E3835353}"/>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2A71856-6E64-43AC-BBC8-0229EA1A11C3}"/>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0E3E148-7B35-4329-ABD8-303AECD0A23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BEB0043-A48E-4B74-8832-D9623665AE22}"/>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034D37A-C6CB-4C8C-8ACB-C94C51D1180B}"/>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938996A-E268-4D45-8085-C57C2F21E411}"/>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4345FE6-797E-48BB-A28E-C28E186C774B}"/>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732298B-1C3A-4709-8FE9-1DE4BA2FE0E4}"/>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9C23D7C-AFFA-45AC-ACB5-DC19CCE7AE55}"/>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41DF665-30CA-487B-B5E4-E3FD3441C25B}"/>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A3A1799-6D22-4AEE-A414-605058DA4F71}"/>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214A3C8-A536-4537-8195-75E23587214C}"/>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FED2590-1BA4-40C5-9FF2-1F27568B5EE5}"/>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7E08A54-DE1B-4447-9BA6-1DF240B43BB6}"/>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B5FD44C-2F28-49E6-836A-D9FC065857F6}"/>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60B04A9-B667-48B5-9EFD-E5442EC17816}"/>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5477A95-9D12-4DE9-9900-33233B1E8D6B}"/>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B8FC2B5-F758-4ACA-AAC8-BA5CBC211EE3}"/>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F8538FA-659A-4304-B193-3FC9D07F871A}"/>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25C386C1-3FD6-42CC-8CCA-749F417A65C0}"/>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4A67A10-B1E2-4595-9CE4-A48733C20B12}"/>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1E91BCF-0CEA-4EB4-8D3B-6B44299CFB9E}"/>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5CDEDF9-B93F-4F40-AB52-6A7A2BA8AAD5}"/>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CB6A664-F85B-4A4F-B98F-2C620EB0F833}"/>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E3B64F5-2BF9-4606-9B49-7802CEFF9262}"/>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692B4F9-0499-40F6-8D8E-A3862C67DC4B}"/>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FADB700-2AFA-494D-94E0-7F8119602799}"/>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5DCBF8F-DD2A-4C90-9C16-478C01AC9F54}"/>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67C00E9-9FF7-4A08-9E44-AC649C42AA43}"/>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7BF9A64-2E9E-4692-B72C-70AA0A5A8CA8}"/>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ACD162D-A2FD-451D-8E69-448054335CD8}"/>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21AADAF-E68A-448E-BD98-8AC07523025D}"/>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97DA1CE-EA03-4F8A-BB30-2C0CEAC269AB}"/>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2E154DB-BE7A-4025-9DBC-6590EEBC4188}"/>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有形固定資産減価償却率は、平成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年度の本庁舎再建事業により、償却資産が減少に転じて以降、類似団体平均を下回りつつも年々上昇傾向にあった。令和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年度指標では、高･北広域事務組合の一般廃棄物処理施設を含めたことにより前年度から</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ポイントの減となっている。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本市では、令和</a:t>
          </a:r>
          <a:r>
            <a:rPr kumimoji="1" lang="en-US" altLang="ja-JP" sz="1000">
              <a:latin typeface="ＭＳ Ｐゴシック" panose="020B0600070205080204" pitchFamily="50" charset="-128"/>
              <a:ea typeface="ＭＳ Ｐゴシック" panose="020B0600070205080204" pitchFamily="50" charset="-128"/>
            </a:rPr>
            <a:t>7</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8</a:t>
          </a:r>
          <a:r>
            <a:rPr kumimoji="1" lang="ja-JP" altLang="en-US" sz="1000">
              <a:latin typeface="ＭＳ Ｐゴシック" panose="020B0600070205080204" pitchFamily="50" charset="-128"/>
              <a:ea typeface="ＭＳ Ｐゴシック" panose="020B0600070205080204" pitchFamily="50" charset="-128"/>
            </a:rPr>
            <a:t>月に改定した公共施設等管理計画において、令和</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年度からの約</a:t>
          </a:r>
          <a:r>
            <a:rPr kumimoji="1" lang="en-US" altLang="ja-JP" sz="1000">
              <a:latin typeface="ＭＳ Ｐゴシック" panose="020B0600070205080204" pitchFamily="50" charset="-128"/>
              <a:ea typeface="ＭＳ Ｐゴシック" panose="020B0600070205080204" pitchFamily="50" charset="-128"/>
            </a:rPr>
            <a:t>40</a:t>
          </a:r>
          <a:r>
            <a:rPr kumimoji="1" lang="ja-JP" altLang="en-US" sz="1000">
              <a:latin typeface="ＭＳ Ｐゴシック" panose="020B0600070205080204" pitchFamily="50" charset="-128"/>
              <a:ea typeface="ＭＳ Ｐゴシック" panose="020B0600070205080204" pitchFamily="50" charset="-128"/>
            </a:rPr>
            <a:t>年間で公共施設の面積を約</a:t>
          </a:r>
          <a:r>
            <a:rPr kumimoji="1" lang="en-US" altLang="ja-JP" sz="1000">
              <a:latin typeface="ＭＳ Ｐゴシック" panose="020B0600070205080204" pitchFamily="50" charset="-128"/>
              <a:ea typeface="ＭＳ Ｐゴシック" panose="020B0600070205080204" pitchFamily="50" charset="-128"/>
            </a:rPr>
            <a:t>63%</a:t>
          </a:r>
          <a:r>
            <a:rPr kumimoji="1" lang="ja-JP" altLang="en-US" sz="1000">
              <a:latin typeface="ＭＳ Ｐゴシック" panose="020B0600070205080204" pitchFamily="50" charset="-128"/>
              <a:ea typeface="ＭＳ Ｐゴシック" panose="020B0600070205080204" pitchFamily="50" charset="-128"/>
            </a:rPr>
            <a:t>削減するという目標を掲げ、施設の集約化や老朽化した施設の統廃合を計画的に進めており、今後も必要機能を検証し、適切な保有量へ総量を圧縮することに努め、有形固定資産減価償却率の伸びを抑えていく。</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9D3541C-27AB-484D-B2E6-501848671F76}"/>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C1399EF-01B7-4768-AB1D-050583A5DE0D}"/>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C58D71DF-BE81-4FAA-93EA-1C3F22C0CE7D}"/>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F06F17E0-C0A9-4977-ADED-89AE6457D33D}"/>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39A815E2-7EDD-4F1C-95DC-2BD6AA82DC05}"/>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77EF17DF-F3F6-4BD1-8077-88E47C0674D1}"/>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1194F9B4-1AFB-4CCD-BFA8-F8C996BF8759}"/>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8BCAAC45-D1B1-4614-B0B7-40B300854159}"/>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CF6D25C6-A708-4ADD-A8EE-03A445300D0B}"/>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DB68D98F-DD6B-4BB6-9E5E-5F3DA90F7FA7}"/>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824273E1-CDFF-4E99-B89A-0A43888781F4}"/>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D1FDBDD7-C9BE-4D7B-A1F1-9B063DB5A314}"/>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E96D5C4A-E34C-415F-BBB5-FD2E312BB21B}"/>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26C0568D-8BC5-4489-817E-7229D4CB4C80}"/>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28C432CA-68B2-464B-884C-9E11206F1068}"/>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CA4557F6-9439-476A-8203-33D73D9E5EEC}"/>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B569BEAD-2711-4C4F-8535-11008843E353}"/>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D8ABDF50-4268-4F2E-9C06-C2FE21CB55BD}"/>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D9235FCB-4B04-42EE-950D-74E7DEF1C82A}"/>
            </a:ext>
          </a:extLst>
        </xdr:cNvPr>
        <xdr:cNvCxnSpPr/>
      </xdr:nvCxnSpPr>
      <xdr:spPr>
        <a:xfrm flipV="1">
          <a:off x="4760595" y="4576264"/>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73318F41-DA84-4B3C-BA20-1A49E8F70569}"/>
            </a:ext>
          </a:extLst>
        </xdr:cNvPr>
        <xdr:cNvSpPr txBox="1"/>
      </xdr:nvSpPr>
      <xdr:spPr>
        <a:xfrm>
          <a:off x="4813300" y="5958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484DC2AC-EB85-4E9F-A3EE-19C3AD8A75EC}"/>
            </a:ext>
          </a:extLst>
        </xdr:cNvPr>
        <xdr:cNvCxnSpPr/>
      </xdr:nvCxnSpPr>
      <xdr:spPr>
        <a:xfrm>
          <a:off x="4673600" y="5954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4BB8B1AE-E7EB-444A-9C7F-27901753F8B5}"/>
            </a:ext>
          </a:extLst>
        </xdr:cNvPr>
        <xdr:cNvSpPr txBox="1"/>
      </xdr:nvSpPr>
      <xdr:spPr>
        <a:xfrm>
          <a:off x="4813300" y="435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720BDC36-EEE9-4D15-BD74-07C11FAB8601}"/>
            </a:ext>
          </a:extLst>
        </xdr:cNvPr>
        <xdr:cNvCxnSpPr/>
      </xdr:nvCxnSpPr>
      <xdr:spPr>
        <a:xfrm>
          <a:off x="4673600" y="4576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72" name="有形固定資産減価償却率平均値テキスト">
          <a:extLst>
            <a:ext uri="{FF2B5EF4-FFF2-40B4-BE49-F238E27FC236}">
              <a16:creationId xmlns:a16="http://schemas.microsoft.com/office/drawing/2014/main" id="{AC1D3716-0EAE-41F4-8869-FD0FD7E6A7AF}"/>
            </a:ext>
          </a:extLst>
        </xdr:cNvPr>
        <xdr:cNvSpPr txBox="1"/>
      </xdr:nvSpPr>
      <xdr:spPr>
        <a:xfrm>
          <a:off x="4813300" y="5247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02542C58-370E-434E-9D09-6A32B0123A71}"/>
            </a:ext>
          </a:extLst>
        </xdr:cNvPr>
        <xdr:cNvSpPr/>
      </xdr:nvSpPr>
      <xdr:spPr>
        <a:xfrm>
          <a:off x="4711700" y="52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ABDDC85D-3292-4ABF-9A45-F6F0A9295FDA}"/>
            </a:ext>
          </a:extLst>
        </xdr:cNvPr>
        <xdr:cNvSpPr/>
      </xdr:nvSpPr>
      <xdr:spPr>
        <a:xfrm>
          <a:off x="4000500" y="521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276D3CFD-3683-4800-875E-717050DF8B55}"/>
            </a:ext>
          </a:extLst>
        </xdr:cNvPr>
        <xdr:cNvSpPr/>
      </xdr:nvSpPr>
      <xdr:spPr>
        <a:xfrm>
          <a:off x="3238500" y="515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a:extLst>
            <a:ext uri="{FF2B5EF4-FFF2-40B4-BE49-F238E27FC236}">
              <a16:creationId xmlns:a16="http://schemas.microsoft.com/office/drawing/2014/main" id="{5D49B34E-70E6-4AF3-86FC-16C7806961C9}"/>
            </a:ext>
          </a:extLst>
        </xdr:cNvPr>
        <xdr:cNvSpPr/>
      </xdr:nvSpPr>
      <xdr:spPr>
        <a:xfrm>
          <a:off x="2476500" y="51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a:extLst>
            <a:ext uri="{FF2B5EF4-FFF2-40B4-BE49-F238E27FC236}">
              <a16:creationId xmlns:a16="http://schemas.microsoft.com/office/drawing/2014/main" id="{91D1B1B6-AB2D-4F87-97C2-289D84D3498A}"/>
            </a:ext>
          </a:extLst>
        </xdr:cNvPr>
        <xdr:cNvSpPr/>
      </xdr:nvSpPr>
      <xdr:spPr>
        <a:xfrm>
          <a:off x="1714500" y="506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B8AF468-9E4A-4093-8D7D-3D465E5DE59B}"/>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E2445A1-64A5-4E6B-B384-22957495B85C}"/>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2B38045-FC98-4FB8-ADBD-48D0F28939FA}"/>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47524110-0F73-4422-B9CB-5C2CDAB8619E}"/>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3C035C24-45A0-4498-93DB-78282F28EA6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110399</xdr:rowOff>
    </xdr:from>
    <xdr:to>
      <xdr:col>23</xdr:col>
      <xdr:colOff>136525</xdr:colOff>
      <xdr:row>29</xdr:row>
      <xdr:rowOff>40549</xdr:rowOff>
    </xdr:to>
    <xdr:sp macro="" textlink="">
      <xdr:nvSpPr>
        <xdr:cNvPr id="83" name="楕円 82">
          <a:extLst>
            <a:ext uri="{FF2B5EF4-FFF2-40B4-BE49-F238E27FC236}">
              <a16:creationId xmlns:a16="http://schemas.microsoft.com/office/drawing/2014/main" id="{9B52A57D-58A5-40AB-8143-4F3388D59927}"/>
            </a:ext>
          </a:extLst>
        </xdr:cNvPr>
        <xdr:cNvSpPr/>
      </xdr:nvSpPr>
      <xdr:spPr>
        <a:xfrm>
          <a:off x="4711700" y="491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133276</xdr:rowOff>
    </xdr:from>
    <xdr:ext cx="405111" cy="259045"/>
    <xdr:sp macro="" textlink="">
      <xdr:nvSpPr>
        <xdr:cNvPr id="84" name="有形固定資産減価償却率該当値テキスト">
          <a:extLst>
            <a:ext uri="{FF2B5EF4-FFF2-40B4-BE49-F238E27FC236}">
              <a16:creationId xmlns:a16="http://schemas.microsoft.com/office/drawing/2014/main" id="{B88F650B-E2BC-4941-A353-1750140F8208}"/>
            </a:ext>
          </a:extLst>
        </xdr:cNvPr>
        <xdr:cNvSpPr txBox="1"/>
      </xdr:nvSpPr>
      <xdr:spPr>
        <a:xfrm>
          <a:off x="4813300" y="47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124006</xdr:rowOff>
    </xdr:from>
    <xdr:to>
      <xdr:col>19</xdr:col>
      <xdr:colOff>187325</xdr:colOff>
      <xdr:row>30</xdr:row>
      <xdr:rowOff>54156</xdr:rowOff>
    </xdr:to>
    <xdr:sp macro="" textlink="">
      <xdr:nvSpPr>
        <xdr:cNvPr id="85" name="楕円 84">
          <a:extLst>
            <a:ext uri="{FF2B5EF4-FFF2-40B4-BE49-F238E27FC236}">
              <a16:creationId xmlns:a16="http://schemas.microsoft.com/office/drawing/2014/main" id="{60E6BABF-E979-4BAC-A169-9D475B2E211D}"/>
            </a:ext>
          </a:extLst>
        </xdr:cNvPr>
        <xdr:cNvSpPr/>
      </xdr:nvSpPr>
      <xdr:spPr>
        <a:xfrm>
          <a:off x="4000500" y="509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161199</xdr:rowOff>
    </xdr:from>
    <xdr:to>
      <xdr:col>23</xdr:col>
      <xdr:colOff>85725</xdr:colOff>
      <xdr:row>30</xdr:row>
      <xdr:rowOff>3356</xdr:rowOff>
    </xdr:to>
    <xdr:cxnSp macro="">
      <xdr:nvCxnSpPr>
        <xdr:cNvPr id="86" name="直線コネクタ 85">
          <a:extLst>
            <a:ext uri="{FF2B5EF4-FFF2-40B4-BE49-F238E27FC236}">
              <a16:creationId xmlns:a16="http://schemas.microsoft.com/office/drawing/2014/main" id="{EE27BDAA-FFCF-4798-96E6-D0C0BE7A61EA}"/>
            </a:ext>
          </a:extLst>
        </xdr:cNvPr>
        <xdr:cNvCxnSpPr/>
      </xdr:nvCxnSpPr>
      <xdr:spPr>
        <a:xfrm flipV="1">
          <a:off x="4051300" y="4961799"/>
          <a:ext cx="711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71574</xdr:rowOff>
    </xdr:from>
    <xdr:to>
      <xdr:col>15</xdr:col>
      <xdr:colOff>187325</xdr:colOff>
      <xdr:row>30</xdr:row>
      <xdr:rowOff>1724</xdr:rowOff>
    </xdr:to>
    <xdr:sp macro="" textlink="">
      <xdr:nvSpPr>
        <xdr:cNvPr id="87" name="楕円 86">
          <a:extLst>
            <a:ext uri="{FF2B5EF4-FFF2-40B4-BE49-F238E27FC236}">
              <a16:creationId xmlns:a16="http://schemas.microsoft.com/office/drawing/2014/main" id="{B5C478B3-B4EB-4FF5-B36E-574FEB3FF8F6}"/>
            </a:ext>
          </a:extLst>
        </xdr:cNvPr>
        <xdr:cNvSpPr/>
      </xdr:nvSpPr>
      <xdr:spPr>
        <a:xfrm>
          <a:off x="3238500" y="504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122374</xdr:rowOff>
    </xdr:from>
    <xdr:to>
      <xdr:col>19</xdr:col>
      <xdr:colOff>136525</xdr:colOff>
      <xdr:row>30</xdr:row>
      <xdr:rowOff>3356</xdr:rowOff>
    </xdr:to>
    <xdr:cxnSp macro="">
      <xdr:nvCxnSpPr>
        <xdr:cNvPr id="88" name="直線コネクタ 87">
          <a:extLst>
            <a:ext uri="{FF2B5EF4-FFF2-40B4-BE49-F238E27FC236}">
              <a16:creationId xmlns:a16="http://schemas.microsoft.com/office/drawing/2014/main" id="{D0E25052-A9C4-4FD4-AA63-24541E2E2B08}"/>
            </a:ext>
          </a:extLst>
        </xdr:cNvPr>
        <xdr:cNvCxnSpPr/>
      </xdr:nvCxnSpPr>
      <xdr:spPr>
        <a:xfrm>
          <a:off x="3289300" y="5094424"/>
          <a:ext cx="7620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49983</xdr:rowOff>
    </xdr:from>
    <xdr:to>
      <xdr:col>11</xdr:col>
      <xdr:colOff>187325</xdr:colOff>
      <xdr:row>29</xdr:row>
      <xdr:rowOff>151583</xdr:rowOff>
    </xdr:to>
    <xdr:sp macro="" textlink="">
      <xdr:nvSpPr>
        <xdr:cNvPr id="89" name="楕円 88">
          <a:extLst>
            <a:ext uri="{FF2B5EF4-FFF2-40B4-BE49-F238E27FC236}">
              <a16:creationId xmlns:a16="http://schemas.microsoft.com/office/drawing/2014/main" id="{B9B03552-FD74-43F5-AC19-60BD92973092}"/>
            </a:ext>
          </a:extLst>
        </xdr:cNvPr>
        <xdr:cNvSpPr/>
      </xdr:nvSpPr>
      <xdr:spPr>
        <a:xfrm>
          <a:off x="2476500" y="50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100783</xdr:rowOff>
    </xdr:from>
    <xdr:to>
      <xdr:col>15</xdr:col>
      <xdr:colOff>136525</xdr:colOff>
      <xdr:row>29</xdr:row>
      <xdr:rowOff>122374</xdr:rowOff>
    </xdr:to>
    <xdr:cxnSp macro="">
      <xdr:nvCxnSpPr>
        <xdr:cNvPr id="90" name="直線コネクタ 89">
          <a:extLst>
            <a:ext uri="{FF2B5EF4-FFF2-40B4-BE49-F238E27FC236}">
              <a16:creationId xmlns:a16="http://schemas.microsoft.com/office/drawing/2014/main" id="{2F7A9E06-4FC4-4628-A9AE-4C855F6BD833}"/>
            </a:ext>
          </a:extLst>
        </xdr:cNvPr>
        <xdr:cNvCxnSpPr/>
      </xdr:nvCxnSpPr>
      <xdr:spPr>
        <a:xfrm>
          <a:off x="2527300" y="5072833"/>
          <a:ext cx="762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169001</xdr:rowOff>
    </xdr:from>
    <xdr:to>
      <xdr:col>7</xdr:col>
      <xdr:colOff>187325</xdr:colOff>
      <xdr:row>29</xdr:row>
      <xdr:rowOff>99151</xdr:rowOff>
    </xdr:to>
    <xdr:sp macro="" textlink="">
      <xdr:nvSpPr>
        <xdr:cNvPr id="91" name="楕円 90">
          <a:extLst>
            <a:ext uri="{FF2B5EF4-FFF2-40B4-BE49-F238E27FC236}">
              <a16:creationId xmlns:a16="http://schemas.microsoft.com/office/drawing/2014/main" id="{5A060A17-A8D3-4831-B069-E064C8CEEAFE}"/>
            </a:ext>
          </a:extLst>
        </xdr:cNvPr>
        <xdr:cNvSpPr/>
      </xdr:nvSpPr>
      <xdr:spPr>
        <a:xfrm>
          <a:off x="1714500" y="496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48351</xdr:rowOff>
    </xdr:from>
    <xdr:to>
      <xdr:col>11</xdr:col>
      <xdr:colOff>136525</xdr:colOff>
      <xdr:row>29</xdr:row>
      <xdr:rowOff>100783</xdr:rowOff>
    </xdr:to>
    <xdr:cxnSp macro="">
      <xdr:nvCxnSpPr>
        <xdr:cNvPr id="92" name="直線コネクタ 91">
          <a:extLst>
            <a:ext uri="{FF2B5EF4-FFF2-40B4-BE49-F238E27FC236}">
              <a16:creationId xmlns:a16="http://schemas.microsoft.com/office/drawing/2014/main" id="{E216F199-E00A-4734-AA66-12F5E330F792}"/>
            </a:ext>
          </a:extLst>
        </xdr:cNvPr>
        <xdr:cNvCxnSpPr/>
      </xdr:nvCxnSpPr>
      <xdr:spPr>
        <a:xfrm>
          <a:off x="1765300" y="5020401"/>
          <a:ext cx="7620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93" name="n_1aveValue有形固定資産減価償却率">
          <a:extLst>
            <a:ext uri="{FF2B5EF4-FFF2-40B4-BE49-F238E27FC236}">
              <a16:creationId xmlns:a16="http://schemas.microsoft.com/office/drawing/2014/main" id="{580865C2-7795-423D-81AB-A6D835E988F2}"/>
            </a:ext>
          </a:extLst>
        </xdr:cNvPr>
        <xdr:cNvSpPr txBox="1"/>
      </xdr:nvSpPr>
      <xdr:spPr>
        <a:xfrm>
          <a:off x="3836044" y="5312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94" name="n_2aveValue有形固定資産減価償却率">
          <a:extLst>
            <a:ext uri="{FF2B5EF4-FFF2-40B4-BE49-F238E27FC236}">
              <a16:creationId xmlns:a16="http://schemas.microsoft.com/office/drawing/2014/main" id="{EE7C4239-A511-435E-BD6B-C135116FFA6D}"/>
            </a:ext>
          </a:extLst>
        </xdr:cNvPr>
        <xdr:cNvSpPr txBox="1"/>
      </xdr:nvSpPr>
      <xdr:spPr>
        <a:xfrm>
          <a:off x="3086744" y="5247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66874</xdr:rowOff>
    </xdr:from>
    <xdr:ext cx="405111" cy="259045"/>
    <xdr:sp macro="" textlink="">
      <xdr:nvSpPr>
        <xdr:cNvPr id="95" name="n_3aveValue有形固定資産減価償却率">
          <a:extLst>
            <a:ext uri="{FF2B5EF4-FFF2-40B4-BE49-F238E27FC236}">
              <a16:creationId xmlns:a16="http://schemas.microsoft.com/office/drawing/2014/main" id="{05656B1A-7ADF-4683-9A39-682AC009CCF2}"/>
            </a:ext>
          </a:extLst>
        </xdr:cNvPr>
        <xdr:cNvSpPr txBox="1"/>
      </xdr:nvSpPr>
      <xdr:spPr>
        <a:xfrm>
          <a:off x="2324744" y="5210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11356</xdr:rowOff>
    </xdr:from>
    <xdr:ext cx="405111" cy="259045"/>
    <xdr:sp macro="" textlink="">
      <xdr:nvSpPr>
        <xdr:cNvPr id="96" name="n_4aveValue有形固定資産減価償却率">
          <a:extLst>
            <a:ext uri="{FF2B5EF4-FFF2-40B4-BE49-F238E27FC236}">
              <a16:creationId xmlns:a16="http://schemas.microsoft.com/office/drawing/2014/main" id="{8C83FD80-E239-46B9-B790-9E2571D3714E}"/>
            </a:ext>
          </a:extLst>
        </xdr:cNvPr>
        <xdr:cNvSpPr txBox="1"/>
      </xdr:nvSpPr>
      <xdr:spPr>
        <a:xfrm>
          <a:off x="1562744" y="515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70683</xdr:rowOff>
    </xdr:from>
    <xdr:ext cx="405111" cy="259045"/>
    <xdr:sp macro="" textlink="">
      <xdr:nvSpPr>
        <xdr:cNvPr id="97" name="n_1mainValue有形固定資産減価償却率">
          <a:extLst>
            <a:ext uri="{FF2B5EF4-FFF2-40B4-BE49-F238E27FC236}">
              <a16:creationId xmlns:a16="http://schemas.microsoft.com/office/drawing/2014/main" id="{62721EB1-7F06-4B7A-92CA-5612FA89ECC5}"/>
            </a:ext>
          </a:extLst>
        </xdr:cNvPr>
        <xdr:cNvSpPr txBox="1"/>
      </xdr:nvSpPr>
      <xdr:spPr>
        <a:xfrm>
          <a:off x="3836044" y="487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18251</xdr:rowOff>
    </xdr:from>
    <xdr:ext cx="405111" cy="259045"/>
    <xdr:sp macro="" textlink="">
      <xdr:nvSpPr>
        <xdr:cNvPr id="98" name="n_2mainValue有形固定資産減価償却率">
          <a:extLst>
            <a:ext uri="{FF2B5EF4-FFF2-40B4-BE49-F238E27FC236}">
              <a16:creationId xmlns:a16="http://schemas.microsoft.com/office/drawing/2014/main" id="{7020510C-A646-48EC-B70E-8F08E090FB58}"/>
            </a:ext>
          </a:extLst>
        </xdr:cNvPr>
        <xdr:cNvSpPr txBox="1"/>
      </xdr:nvSpPr>
      <xdr:spPr>
        <a:xfrm>
          <a:off x="3086744" y="4818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168110</xdr:rowOff>
    </xdr:from>
    <xdr:ext cx="405111" cy="259045"/>
    <xdr:sp macro="" textlink="">
      <xdr:nvSpPr>
        <xdr:cNvPr id="99" name="n_3mainValue有形固定資産減価償却率">
          <a:extLst>
            <a:ext uri="{FF2B5EF4-FFF2-40B4-BE49-F238E27FC236}">
              <a16:creationId xmlns:a16="http://schemas.microsoft.com/office/drawing/2014/main" id="{846084B2-8F2C-4B58-A4C2-C9FB80E496FE}"/>
            </a:ext>
          </a:extLst>
        </xdr:cNvPr>
        <xdr:cNvSpPr txBox="1"/>
      </xdr:nvSpPr>
      <xdr:spPr>
        <a:xfrm>
          <a:off x="2324744" y="4797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115678</xdr:rowOff>
    </xdr:from>
    <xdr:ext cx="405111" cy="259045"/>
    <xdr:sp macro="" textlink="">
      <xdr:nvSpPr>
        <xdr:cNvPr id="100" name="n_4mainValue有形固定資産減価償却率">
          <a:extLst>
            <a:ext uri="{FF2B5EF4-FFF2-40B4-BE49-F238E27FC236}">
              <a16:creationId xmlns:a16="http://schemas.microsoft.com/office/drawing/2014/main" id="{6F99CCD8-ADED-491D-8D8C-C63D071C8FD5}"/>
            </a:ext>
          </a:extLst>
        </xdr:cNvPr>
        <xdr:cNvSpPr txBox="1"/>
      </xdr:nvSpPr>
      <xdr:spPr>
        <a:xfrm>
          <a:off x="1562744" y="4744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F307A774-6C76-4379-A620-20793FC8BA7E}"/>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21D15ECB-596D-4F0D-9EAE-D299F5D4A04A}"/>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B3183766-5BA5-4159-963B-A4FF40AFC532}"/>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CF63B1DE-BCF4-428B-934F-9EFE7DA127B7}"/>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B0F62145-01BD-4F1D-97FB-7C43CE1BA92E}"/>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FF2D0DDD-521E-4463-9CFF-68441EEB005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2197E205-75F1-44B3-9237-82F33192E2D2}"/>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E1E0832E-084D-421E-9E43-EA4B473633D4}"/>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A4C36A5E-6BA4-4204-B6EC-5886003A19EA}"/>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D94431FC-B0F8-4513-9254-31E32FB9D904}"/>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92072123-05EA-4950-ADBE-FC4B207933E2}"/>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D89A4FF-C94A-4391-9146-14DEE1CFE902}"/>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616BB157-3150-48F3-9357-F3B543A0496D}"/>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債務償還比率は、平成</a:t>
          </a:r>
          <a:r>
            <a:rPr kumimoji="1" lang="en-US" altLang="ja-JP" sz="1000">
              <a:latin typeface="ＭＳ Ｐゴシック" panose="020B0600070205080204" pitchFamily="50" charset="-128"/>
              <a:ea typeface="ＭＳ Ｐゴシック" panose="020B0600070205080204" pitchFamily="50" charset="-128"/>
            </a:rPr>
            <a:t>22</a:t>
          </a:r>
          <a:r>
            <a:rPr kumimoji="1" lang="ja-JP" altLang="en-US" sz="1000">
              <a:latin typeface="ＭＳ Ｐゴシック" panose="020B0600070205080204" pitchFamily="50" charset="-128"/>
              <a:ea typeface="ＭＳ Ｐゴシック" panose="020B0600070205080204" pitchFamily="50" charset="-128"/>
            </a:rPr>
            <a:t>年度発行の住宅公社改革推進債</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年度末残高</a:t>
          </a:r>
          <a:r>
            <a:rPr kumimoji="1" lang="en-US" altLang="ja-JP" sz="1000">
              <a:latin typeface="ＭＳ Ｐゴシック" panose="020B0600070205080204" pitchFamily="50" charset="-128"/>
              <a:ea typeface="ＭＳ Ｐゴシック" panose="020B0600070205080204" pitchFamily="50" charset="-128"/>
            </a:rPr>
            <a:t>1,208</a:t>
          </a:r>
          <a:r>
            <a:rPr kumimoji="1" lang="ja-JP" altLang="en-US" sz="1000">
              <a:latin typeface="ＭＳ Ｐゴシック" panose="020B0600070205080204" pitchFamily="50" charset="-128"/>
              <a:ea typeface="ＭＳ Ｐゴシック" panose="020B0600070205080204" pitchFamily="50" charset="-128"/>
            </a:rPr>
            <a:t>百万円</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等により高い比率で推移してきたが、地方債の償還が進み、将来負担額が減少傾向に来ている。令和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年度においては、地方債の残高が前年度比</a:t>
          </a:r>
          <a:r>
            <a:rPr kumimoji="1" lang="en-US" altLang="ja-JP" sz="1000">
              <a:latin typeface="ＭＳ Ｐゴシック" panose="020B0600070205080204" pitchFamily="50" charset="-128"/>
              <a:ea typeface="ＭＳ Ｐゴシック" panose="020B0600070205080204" pitchFamily="50" charset="-128"/>
            </a:rPr>
            <a:t>441</a:t>
          </a:r>
          <a:r>
            <a:rPr kumimoji="1" lang="ja-JP" altLang="en-US" sz="1000">
              <a:latin typeface="ＭＳ Ｐゴシック" panose="020B0600070205080204" pitchFamily="50" charset="-128"/>
              <a:ea typeface="ＭＳ Ｐゴシック" panose="020B0600070205080204" pitchFamily="50" charset="-128"/>
            </a:rPr>
            <a:t>百万円減少したこと等による将来負担額の減少や、減債基金への積立等により充当可能財源が増加したこと等により前年度と比較して、</a:t>
          </a:r>
          <a:r>
            <a:rPr kumimoji="1" lang="en-US" altLang="ja-JP" sz="1000">
              <a:latin typeface="ＭＳ Ｐゴシック" panose="020B0600070205080204" pitchFamily="50" charset="-128"/>
              <a:ea typeface="ＭＳ Ｐゴシック" panose="020B0600070205080204" pitchFamily="50" charset="-128"/>
            </a:rPr>
            <a:t>11.8</a:t>
          </a:r>
          <a:r>
            <a:rPr kumimoji="1" lang="ja-JP" altLang="en-US" sz="1000">
              <a:latin typeface="ＭＳ Ｐゴシック" panose="020B0600070205080204" pitchFamily="50" charset="-128"/>
              <a:ea typeface="ＭＳ Ｐゴシック" panose="020B0600070205080204" pitchFamily="50" charset="-128"/>
            </a:rPr>
            <a:t>ポイントの</a:t>
          </a:r>
          <a:r>
            <a:rPr kumimoji="1" lang="ja-JP" altLang="en-US" sz="1000">
              <a:solidFill>
                <a:srgbClr val="FF0000"/>
              </a:solidFill>
              <a:latin typeface="ＭＳ Ｐゴシック" panose="020B0600070205080204" pitchFamily="50" charset="-128"/>
              <a:ea typeface="ＭＳ Ｐゴシック" panose="020B0600070205080204" pitchFamily="50" charset="-128"/>
            </a:rPr>
            <a:t>減</a:t>
          </a:r>
          <a:r>
            <a:rPr kumimoji="1" lang="ja-JP" altLang="en-US" sz="1000">
              <a:latin typeface="ＭＳ Ｐゴシック" panose="020B0600070205080204" pitchFamily="50" charset="-128"/>
              <a:ea typeface="ＭＳ Ｐゴシック" panose="020B0600070205080204" pitchFamily="50" charset="-128"/>
            </a:rPr>
            <a:t>とな</a:t>
          </a:r>
          <a:r>
            <a:rPr kumimoji="1" lang="ja-JP" altLang="en-US" sz="1000" strike="noStrike" baseline="0">
              <a:solidFill>
                <a:srgbClr val="FF0000"/>
              </a:solidFill>
              <a:latin typeface="ＭＳ Ｐゴシック" panose="020B0600070205080204" pitchFamily="50" charset="-128"/>
              <a:ea typeface="ＭＳ Ｐゴシック" panose="020B0600070205080204" pitchFamily="50" charset="-128"/>
            </a:rPr>
            <a:t>ったが</a:t>
          </a:r>
          <a:r>
            <a:rPr kumimoji="1" lang="ja-JP" altLang="en-US" sz="1000">
              <a:latin typeface="ＭＳ Ｐゴシック" panose="020B0600070205080204" pitchFamily="50" charset="-128"/>
              <a:ea typeface="ＭＳ Ｐゴシック" panose="020B0600070205080204" pitchFamily="50" charset="-128"/>
            </a:rPr>
            <a:t>、類似団体平均を</a:t>
          </a:r>
          <a:r>
            <a:rPr kumimoji="1" lang="ja-JP" altLang="en-US" sz="1000">
              <a:solidFill>
                <a:srgbClr val="FF0000"/>
              </a:solidFill>
              <a:latin typeface="ＭＳ Ｐゴシック" panose="020B0600070205080204" pitchFamily="50" charset="-128"/>
              <a:ea typeface="ＭＳ Ｐゴシック" panose="020B0600070205080204" pitchFamily="50" charset="-128"/>
            </a:rPr>
            <a:t>上</a:t>
          </a:r>
          <a:r>
            <a:rPr kumimoji="1" lang="ja-JP" altLang="en-US" sz="1000">
              <a:latin typeface="ＭＳ Ｐゴシック" panose="020B0600070205080204" pitchFamily="50" charset="-128"/>
              <a:ea typeface="ＭＳ Ｐゴシック" panose="020B0600070205080204" pitchFamily="50" charset="-128"/>
            </a:rPr>
            <a:t>回る結果となった。今後も施設の更新等のための地方債発行が見込まれており、将来負担額の増加も想定されるため、将来世代への負担の先送りが顕著にならないよう、安定的な財政運営を継続していく。</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7F0B8A33-ECEA-4867-A2F2-A85AD6B08485}"/>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E0C99CB7-5B78-4330-8C75-6E0D0F2DFE7A}"/>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3350B9D6-61CB-432A-99DF-39CFA4F69BC8}"/>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83F243CF-EEC1-46BC-83E3-904D419D6413}"/>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BD322591-2A2F-4586-9F38-9E2BAB329602}"/>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2843A9B9-E2B2-402C-B933-82D0EDC54579}"/>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A065D1D7-E1AB-4C02-B6E1-80BD8B4A1B1D}"/>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62339E83-6501-4DEE-8BE6-369D27882696}"/>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FD64786A-D912-4843-8FEE-D6EF1F62DBEB}"/>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4716CBBE-5130-43C3-9EE1-B99FF95AD1A9}"/>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81011B13-502C-40EC-8567-03395FE8BA26}"/>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972B8275-6663-4542-A81C-174B6DE7BC2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C22930FF-55B7-47C5-863E-91DA7BB27A2D}"/>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45A45AEB-9ABD-4209-8296-B929A3C2C4C2}"/>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BAA79506-7321-4245-864E-1B98D23338E8}"/>
            </a:ext>
          </a:extLst>
        </xdr:cNvPr>
        <xdr:cNvSpPr txBox="1"/>
      </xdr:nvSpPr>
      <xdr:spPr>
        <a:xfrm>
          <a:off x="10828811" y="439610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2BD55736-12E3-4BD0-A0F0-D605A97DAD3F}"/>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B7DB6F10-5810-4012-9B1F-4B65183C4925}"/>
            </a:ext>
          </a:extLst>
        </xdr:cNvPr>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D27ABBE5-4D78-4027-945B-8DF38455BDF5}"/>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2" name="直線コネクタ 131">
          <a:extLst>
            <a:ext uri="{FF2B5EF4-FFF2-40B4-BE49-F238E27FC236}">
              <a16:creationId xmlns:a16="http://schemas.microsoft.com/office/drawing/2014/main" id="{24A7E54B-91ED-4B25-A948-6D9BC7B141DB}"/>
            </a:ext>
          </a:extLst>
        </xdr:cNvPr>
        <xdr:cNvCxnSpPr/>
      </xdr:nvCxnSpPr>
      <xdr:spPr>
        <a:xfrm flipV="1">
          <a:off x="14793595" y="4402156"/>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3" name="債務償還比率最小値テキスト">
          <a:extLst>
            <a:ext uri="{FF2B5EF4-FFF2-40B4-BE49-F238E27FC236}">
              <a16:creationId xmlns:a16="http://schemas.microsoft.com/office/drawing/2014/main" id="{FC8AC186-5E3B-4A85-8C9E-ED35610B2FE4}"/>
            </a:ext>
          </a:extLst>
        </xdr:cNvPr>
        <xdr:cNvSpPr txBox="1"/>
      </xdr:nvSpPr>
      <xdr:spPr>
        <a:xfrm>
          <a:off x="14846300" y="592576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4" name="直線コネクタ 133">
          <a:extLst>
            <a:ext uri="{FF2B5EF4-FFF2-40B4-BE49-F238E27FC236}">
              <a16:creationId xmlns:a16="http://schemas.microsoft.com/office/drawing/2014/main" id="{95DEDBB8-6AF7-4630-B9D3-15C839812188}"/>
            </a:ext>
          </a:extLst>
        </xdr:cNvPr>
        <xdr:cNvCxnSpPr/>
      </xdr:nvCxnSpPr>
      <xdr:spPr>
        <a:xfrm>
          <a:off x="14706600" y="592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5" name="債務償還比率最大値テキスト">
          <a:extLst>
            <a:ext uri="{FF2B5EF4-FFF2-40B4-BE49-F238E27FC236}">
              <a16:creationId xmlns:a16="http://schemas.microsoft.com/office/drawing/2014/main" id="{F954D954-4B4D-40A8-A8B0-8D5ABA1AFBD8}"/>
            </a:ext>
          </a:extLst>
        </xdr:cNvPr>
        <xdr:cNvSpPr txBox="1"/>
      </xdr:nvSpPr>
      <xdr:spPr>
        <a:xfrm>
          <a:off x="14846300" y="417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6" name="直線コネクタ 135">
          <a:extLst>
            <a:ext uri="{FF2B5EF4-FFF2-40B4-BE49-F238E27FC236}">
              <a16:creationId xmlns:a16="http://schemas.microsoft.com/office/drawing/2014/main" id="{2D2DC52A-4E81-4835-A70E-D6206750986F}"/>
            </a:ext>
          </a:extLst>
        </xdr:cNvPr>
        <xdr:cNvCxnSpPr/>
      </xdr:nvCxnSpPr>
      <xdr:spPr>
        <a:xfrm>
          <a:off x="14706600" y="440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39550</xdr:rowOff>
    </xdr:from>
    <xdr:ext cx="469744" cy="259045"/>
    <xdr:sp macro="" textlink="">
      <xdr:nvSpPr>
        <xdr:cNvPr id="137" name="債務償還比率平均値テキスト">
          <a:extLst>
            <a:ext uri="{FF2B5EF4-FFF2-40B4-BE49-F238E27FC236}">
              <a16:creationId xmlns:a16="http://schemas.microsoft.com/office/drawing/2014/main" id="{C349D6C3-DC25-40D3-9F24-BA3AAA422076}"/>
            </a:ext>
          </a:extLst>
        </xdr:cNvPr>
        <xdr:cNvSpPr txBox="1"/>
      </xdr:nvSpPr>
      <xdr:spPr>
        <a:xfrm>
          <a:off x="14846300" y="4840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8" name="フローチャート: 判断 137">
          <a:extLst>
            <a:ext uri="{FF2B5EF4-FFF2-40B4-BE49-F238E27FC236}">
              <a16:creationId xmlns:a16="http://schemas.microsoft.com/office/drawing/2014/main" id="{4D940997-7E5C-49E7-8933-19970AC43140}"/>
            </a:ext>
          </a:extLst>
        </xdr:cNvPr>
        <xdr:cNvSpPr/>
      </xdr:nvSpPr>
      <xdr:spPr>
        <a:xfrm>
          <a:off x="14744700" y="4988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9" name="フローチャート: 判断 138">
          <a:extLst>
            <a:ext uri="{FF2B5EF4-FFF2-40B4-BE49-F238E27FC236}">
              <a16:creationId xmlns:a16="http://schemas.microsoft.com/office/drawing/2014/main" id="{83501044-22A8-4263-A44B-46B267F03A7D}"/>
            </a:ext>
          </a:extLst>
        </xdr:cNvPr>
        <xdr:cNvSpPr/>
      </xdr:nvSpPr>
      <xdr:spPr>
        <a:xfrm>
          <a:off x="14033500" y="497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0" name="フローチャート: 判断 139">
          <a:extLst>
            <a:ext uri="{FF2B5EF4-FFF2-40B4-BE49-F238E27FC236}">
              <a16:creationId xmlns:a16="http://schemas.microsoft.com/office/drawing/2014/main" id="{C09EF15A-D29F-46CE-9E24-A8882E159087}"/>
            </a:ext>
          </a:extLst>
        </xdr:cNvPr>
        <xdr:cNvSpPr/>
      </xdr:nvSpPr>
      <xdr:spPr>
        <a:xfrm>
          <a:off x="13271500" y="49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1" name="フローチャート: 判断 140">
          <a:extLst>
            <a:ext uri="{FF2B5EF4-FFF2-40B4-BE49-F238E27FC236}">
              <a16:creationId xmlns:a16="http://schemas.microsoft.com/office/drawing/2014/main" id="{C4CBB166-09EB-4AA7-984F-47FAABFCCEA8}"/>
            </a:ext>
          </a:extLst>
        </xdr:cNvPr>
        <xdr:cNvSpPr/>
      </xdr:nvSpPr>
      <xdr:spPr>
        <a:xfrm>
          <a:off x="12509500" y="513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42" name="フローチャート: 判断 141">
          <a:extLst>
            <a:ext uri="{FF2B5EF4-FFF2-40B4-BE49-F238E27FC236}">
              <a16:creationId xmlns:a16="http://schemas.microsoft.com/office/drawing/2014/main" id="{1ED7DA8F-ACAA-4DC8-BA3A-DD31DB244258}"/>
            </a:ext>
          </a:extLst>
        </xdr:cNvPr>
        <xdr:cNvSpPr/>
      </xdr:nvSpPr>
      <xdr:spPr>
        <a:xfrm>
          <a:off x="11747500" y="52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FB7FE7C0-42B9-4012-8ED5-D2DCD3E8287E}"/>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2DF2300-F9C0-41E4-B0DC-EAD2343578EB}"/>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95536095-FD9D-4682-9AA1-BADA08EDB0C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F93ACD0-7FCC-416F-AD4C-EED5F1B0343D}"/>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B9C5A80D-5596-4E81-8672-9428825C391E}"/>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30399</xdr:rowOff>
    </xdr:from>
    <xdr:to>
      <xdr:col>76</xdr:col>
      <xdr:colOff>73025</xdr:colOff>
      <xdr:row>29</xdr:row>
      <xdr:rowOff>131999</xdr:rowOff>
    </xdr:to>
    <xdr:sp macro="" textlink="">
      <xdr:nvSpPr>
        <xdr:cNvPr id="148" name="楕円 147">
          <a:extLst>
            <a:ext uri="{FF2B5EF4-FFF2-40B4-BE49-F238E27FC236}">
              <a16:creationId xmlns:a16="http://schemas.microsoft.com/office/drawing/2014/main" id="{D31F273B-57DC-4D93-A6F6-44E0C0B8C6FD}"/>
            </a:ext>
          </a:extLst>
        </xdr:cNvPr>
        <xdr:cNvSpPr/>
      </xdr:nvSpPr>
      <xdr:spPr>
        <a:xfrm>
          <a:off x="14744700" y="500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8826</xdr:rowOff>
    </xdr:from>
    <xdr:ext cx="469744" cy="259045"/>
    <xdr:sp macro="" textlink="">
      <xdr:nvSpPr>
        <xdr:cNvPr id="149" name="債務償還比率該当値テキスト">
          <a:extLst>
            <a:ext uri="{FF2B5EF4-FFF2-40B4-BE49-F238E27FC236}">
              <a16:creationId xmlns:a16="http://schemas.microsoft.com/office/drawing/2014/main" id="{B342FDE8-3D30-4BD2-BF14-D6EAFF5F81C4}"/>
            </a:ext>
          </a:extLst>
        </xdr:cNvPr>
        <xdr:cNvSpPr txBox="1"/>
      </xdr:nvSpPr>
      <xdr:spPr>
        <a:xfrm>
          <a:off x="14846300" y="498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48595</xdr:rowOff>
    </xdr:from>
    <xdr:to>
      <xdr:col>72</xdr:col>
      <xdr:colOff>123825</xdr:colOff>
      <xdr:row>29</xdr:row>
      <xdr:rowOff>150195</xdr:rowOff>
    </xdr:to>
    <xdr:sp macro="" textlink="">
      <xdr:nvSpPr>
        <xdr:cNvPr id="150" name="楕円 149">
          <a:extLst>
            <a:ext uri="{FF2B5EF4-FFF2-40B4-BE49-F238E27FC236}">
              <a16:creationId xmlns:a16="http://schemas.microsoft.com/office/drawing/2014/main" id="{F11B85D1-D777-48F1-98C5-66317B7944C5}"/>
            </a:ext>
          </a:extLst>
        </xdr:cNvPr>
        <xdr:cNvSpPr/>
      </xdr:nvSpPr>
      <xdr:spPr>
        <a:xfrm>
          <a:off x="14033500" y="502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81199</xdr:rowOff>
    </xdr:from>
    <xdr:to>
      <xdr:col>76</xdr:col>
      <xdr:colOff>22225</xdr:colOff>
      <xdr:row>29</xdr:row>
      <xdr:rowOff>99395</xdr:rowOff>
    </xdr:to>
    <xdr:cxnSp macro="">
      <xdr:nvCxnSpPr>
        <xdr:cNvPr id="151" name="直線コネクタ 150">
          <a:extLst>
            <a:ext uri="{FF2B5EF4-FFF2-40B4-BE49-F238E27FC236}">
              <a16:creationId xmlns:a16="http://schemas.microsoft.com/office/drawing/2014/main" id="{66719B47-1EA7-415A-A62A-A0D9819D7502}"/>
            </a:ext>
          </a:extLst>
        </xdr:cNvPr>
        <xdr:cNvCxnSpPr/>
      </xdr:nvCxnSpPr>
      <xdr:spPr>
        <a:xfrm flipV="1">
          <a:off x="14084300" y="5053249"/>
          <a:ext cx="711200" cy="1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118573</xdr:rowOff>
    </xdr:from>
    <xdr:to>
      <xdr:col>68</xdr:col>
      <xdr:colOff>123825</xdr:colOff>
      <xdr:row>29</xdr:row>
      <xdr:rowOff>48723</xdr:rowOff>
    </xdr:to>
    <xdr:sp macro="" textlink="">
      <xdr:nvSpPr>
        <xdr:cNvPr id="152" name="楕円 151">
          <a:extLst>
            <a:ext uri="{FF2B5EF4-FFF2-40B4-BE49-F238E27FC236}">
              <a16:creationId xmlns:a16="http://schemas.microsoft.com/office/drawing/2014/main" id="{A11D8D27-6D59-4644-9DCA-4FC37A1BA9D2}"/>
            </a:ext>
          </a:extLst>
        </xdr:cNvPr>
        <xdr:cNvSpPr/>
      </xdr:nvSpPr>
      <xdr:spPr>
        <a:xfrm>
          <a:off x="13271500" y="491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169373</xdr:rowOff>
    </xdr:from>
    <xdr:to>
      <xdr:col>72</xdr:col>
      <xdr:colOff>73025</xdr:colOff>
      <xdr:row>29</xdr:row>
      <xdr:rowOff>99395</xdr:rowOff>
    </xdr:to>
    <xdr:cxnSp macro="">
      <xdr:nvCxnSpPr>
        <xdr:cNvPr id="153" name="直線コネクタ 152">
          <a:extLst>
            <a:ext uri="{FF2B5EF4-FFF2-40B4-BE49-F238E27FC236}">
              <a16:creationId xmlns:a16="http://schemas.microsoft.com/office/drawing/2014/main" id="{DE7F0587-1963-4B27-81FF-AF3A24B96375}"/>
            </a:ext>
          </a:extLst>
        </xdr:cNvPr>
        <xdr:cNvCxnSpPr/>
      </xdr:nvCxnSpPr>
      <xdr:spPr>
        <a:xfrm>
          <a:off x="13322300" y="4969973"/>
          <a:ext cx="762000" cy="10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89345</xdr:rowOff>
    </xdr:from>
    <xdr:to>
      <xdr:col>64</xdr:col>
      <xdr:colOff>123825</xdr:colOff>
      <xdr:row>31</xdr:row>
      <xdr:rowOff>19495</xdr:rowOff>
    </xdr:to>
    <xdr:sp macro="" textlink="">
      <xdr:nvSpPr>
        <xdr:cNvPr id="154" name="楕円 153">
          <a:extLst>
            <a:ext uri="{FF2B5EF4-FFF2-40B4-BE49-F238E27FC236}">
              <a16:creationId xmlns:a16="http://schemas.microsoft.com/office/drawing/2014/main" id="{E09BBBC8-D56C-41E5-8824-7C5256DE27F6}"/>
            </a:ext>
          </a:extLst>
        </xdr:cNvPr>
        <xdr:cNvSpPr/>
      </xdr:nvSpPr>
      <xdr:spPr>
        <a:xfrm>
          <a:off x="12509500" y="523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169373</xdr:rowOff>
    </xdr:from>
    <xdr:to>
      <xdr:col>68</xdr:col>
      <xdr:colOff>73025</xdr:colOff>
      <xdr:row>30</xdr:row>
      <xdr:rowOff>140145</xdr:rowOff>
    </xdr:to>
    <xdr:cxnSp macro="">
      <xdr:nvCxnSpPr>
        <xdr:cNvPr id="155" name="直線コネクタ 154">
          <a:extLst>
            <a:ext uri="{FF2B5EF4-FFF2-40B4-BE49-F238E27FC236}">
              <a16:creationId xmlns:a16="http://schemas.microsoft.com/office/drawing/2014/main" id="{FC9AE880-C42A-4D17-A057-E7B4E476102B}"/>
            </a:ext>
          </a:extLst>
        </xdr:cNvPr>
        <xdr:cNvCxnSpPr/>
      </xdr:nvCxnSpPr>
      <xdr:spPr>
        <a:xfrm flipV="1">
          <a:off x="12560300" y="4969973"/>
          <a:ext cx="762000" cy="31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90460</xdr:rowOff>
    </xdr:from>
    <xdr:to>
      <xdr:col>60</xdr:col>
      <xdr:colOff>123825</xdr:colOff>
      <xdr:row>32</xdr:row>
      <xdr:rowOff>20610</xdr:rowOff>
    </xdr:to>
    <xdr:sp macro="" textlink="">
      <xdr:nvSpPr>
        <xdr:cNvPr id="156" name="楕円 155">
          <a:extLst>
            <a:ext uri="{FF2B5EF4-FFF2-40B4-BE49-F238E27FC236}">
              <a16:creationId xmlns:a16="http://schemas.microsoft.com/office/drawing/2014/main" id="{3F2C1C7F-8916-4691-8EA6-AFBB242162CC}"/>
            </a:ext>
          </a:extLst>
        </xdr:cNvPr>
        <xdr:cNvSpPr/>
      </xdr:nvSpPr>
      <xdr:spPr>
        <a:xfrm>
          <a:off x="11747500" y="54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140145</xdr:rowOff>
    </xdr:from>
    <xdr:to>
      <xdr:col>64</xdr:col>
      <xdr:colOff>73025</xdr:colOff>
      <xdr:row>31</xdr:row>
      <xdr:rowOff>141260</xdr:rowOff>
    </xdr:to>
    <xdr:cxnSp macro="">
      <xdr:nvCxnSpPr>
        <xdr:cNvPr id="157" name="直線コネクタ 156">
          <a:extLst>
            <a:ext uri="{FF2B5EF4-FFF2-40B4-BE49-F238E27FC236}">
              <a16:creationId xmlns:a16="http://schemas.microsoft.com/office/drawing/2014/main" id="{B9652EAB-1478-46E6-BDA9-F1EDADA85B1B}"/>
            </a:ext>
          </a:extLst>
        </xdr:cNvPr>
        <xdr:cNvCxnSpPr/>
      </xdr:nvCxnSpPr>
      <xdr:spPr>
        <a:xfrm flipV="1">
          <a:off x="11798300" y="5283645"/>
          <a:ext cx="762000" cy="17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116603</xdr:rowOff>
    </xdr:from>
    <xdr:ext cx="469744" cy="259045"/>
    <xdr:sp macro="" textlink="">
      <xdr:nvSpPr>
        <xdr:cNvPr id="158" name="n_1aveValue債務償還比率">
          <a:extLst>
            <a:ext uri="{FF2B5EF4-FFF2-40B4-BE49-F238E27FC236}">
              <a16:creationId xmlns:a16="http://schemas.microsoft.com/office/drawing/2014/main" id="{D7D04FB2-5E05-4430-9936-FE17449436B4}"/>
            </a:ext>
          </a:extLst>
        </xdr:cNvPr>
        <xdr:cNvSpPr txBox="1"/>
      </xdr:nvSpPr>
      <xdr:spPr>
        <a:xfrm>
          <a:off x="13836727" y="474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59" name="n_2aveValue債務償還比率">
          <a:extLst>
            <a:ext uri="{FF2B5EF4-FFF2-40B4-BE49-F238E27FC236}">
              <a16:creationId xmlns:a16="http://schemas.microsoft.com/office/drawing/2014/main" id="{17EDE602-BABF-453B-8C50-1CB32E45367D}"/>
            </a:ext>
          </a:extLst>
        </xdr:cNvPr>
        <xdr:cNvSpPr txBox="1"/>
      </xdr:nvSpPr>
      <xdr:spPr>
        <a:xfrm>
          <a:off x="13087427" y="501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107078</xdr:rowOff>
    </xdr:from>
    <xdr:ext cx="469744" cy="259045"/>
    <xdr:sp macro="" textlink="">
      <xdr:nvSpPr>
        <xdr:cNvPr id="160" name="n_3aveValue債務償還比率">
          <a:extLst>
            <a:ext uri="{FF2B5EF4-FFF2-40B4-BE49-F238E27FC236}">
              <a16:creationId xmlns:a16="http://schemas.microsoft.com/office/drawing/2014/main" id="{AD87AAA4-2A0F-45E5-A8E9-81570A4E3451}"/>
            </a:ext>
          </a:extLst>
        </xdr:cNvPr>
        <xdr:cNvSpPr txBox="1"/>
      </xdr:nvSpPr>
      <xdr:spPr>
        <a:xfrm>
          <a:off x="12325427" y="490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27077</xdr:rowOff>
    </xdr:from>
    <xdr:ext cx="469744" cy="259045"/>
    <xdr:sp macro="" textlink="">
      <xdr:nvSpPr>
        <xdr:cNvPr id="161" name="n_4aveValue債務償還比率">
          <a:extLst>
            <a:ext uri="{FF2B5EF4-FFF2-40B4-BE49-F238E27FC236}">
              <a16:creationId xmlns:a16="http://schemas.microsoft.com/office/drawing/2014/main" id="{47D16EE0-0B7D-4906-B2B2-1A67B244C5E6}"/>
            </a:ext>
          </a:extLst>
        </xdr:cNvPr>
        <xdr:cNvSpPr txBox="1"/>
      </xdr:nvSpPr>
      <xdr:spPr>
        <a:xfrm>
          <a:off x="11563427" y="49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141322</xdr:rowOff>
    </xdr:from>
    <xdr:ext cx="469744" cy="259045"/>
    <xdr:sp macro="" textlink="">
      <xdr:nvSpPr>
        <xdr:cNvPr id="162" name="n_1mainValue債務償還比率">
          <a:extLst>
            <a:ext uri="{FF2B5EF4-FFF2-40B4-BE49-F238E27FC236}">
              <a16:creationId xmlns:a16="http://schemas.microsoft.com/office/drawing/2014/main" id="{BE6E7ABF-A6DE-48EC-AF52-D467E7253A7A}"/>
            </a:ext>
          </a:extLst>
        </xdr:cNvPr>
        <xdr:cNvSpPr txBox="1"/>
      </xdr:nvSpPr>
      <xdr:spPr>
        <a:xfrm>
          <a:off x="13836727" y="511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65250</xdr:rowOff>
    </xdr:from>
    <xdr:ext cx="469744" cy="259045"/>
    <xdr:sp macro="" textlink="">
      <xdr:nvSpPr>
        <xdr:cNvPr id="163" name="n_2mainValue債務償還比率">
          <a:extLst>
            <a:ext uri="{FF2B5EF4-FFF2-40B4-BE49-F238E27FC236}">
              <a16:creationId xmlns:a16="http://schemas.microsoft.com/office/drawing/2014/main" id="{FF7428D5-F3B4-4412-A306-E3B5443D2041}"/>
            </a:ext>
          </a:extLst>
        </xdr:cNvPr>
        <xdr:cNvSpPr txBox="1"/>
      </xdr:nvSpPr>
      <xdr:spPr>
        <a:xfrm>
          <a:off x="13087427" y="469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10622</xdr:rowOff>
    </xdr:from>
    <xdr:ext cx="469744" cy="259045"/>
    <xdr:sp macro="" textlink="">
      <xdr:nvSpPr>
        <xdr:cNvPr id="164" name="n_3mainValue債務償還比率">
          <a:extLst>
            <a:ext uri="{FF2B5EF4-FFF2-40B4-BE49-F238E27FC236}">
              <a16:creationId xmlns:a16="http://schemas.microsoft.com/office/drawing/2014/main" id="{A338A6FC-75AE-4818-B982-408E77C453AC}"/>
            </a:ext>
          </a:extLst>
        </xdr:cNvPr>
        <xdr:cNvSpPr txBox="1"/>
      </xdr:nvSpPr>
      <xdr:spPr>
        <a:xfrm>
          <a:off x="12325427" y="532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11737</xdr:rowOff>
    </xdr:from>
    <xdr:ext cx="469744" cy="259045"/>
    <xdr:sp macro="" textlink="">
      <xdr:nvSpPr>
        <xdr:cNvPr id="165" name="n_4mainValue債務償還比率">
          <a:extLst>
            <a:ext uri="{FF2B5EF4-FFF2-40B4-BE49-F238E27FC236}">
              <a16:creationId xmlns:a16="http://schemas.microsoft.com/office/drawing/2014/main" id="{F27C25F0-F16C-4E59-8698-FB3E98D420AA}"/>
            </a:ext>
          </a:extLst>
        </xdr:cNvPr>
        <xdr:cNvSpPr txBox="1"/>
      </xdr:nvSpPr>
      <xdr:spPr>
        <a:xfrm>
          <a:off x="11563427" y="549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B7A1CA71-6DD1-4CFD-BAE8-E868AEF6FC81}"/>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8BF23D9D-68C2-4383-9CB1-38F0206A1083}"/>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F4ABBEA7-EA67-4A9D-8837-A67703D157C6}"/>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8BD1910F-F1A3-414E-B7D5-D0C8FDFB39B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2EE80E8E-0591-4FB0-B3C4-8D960F396105}"/>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0A533EA4-2064-4CAA-8B0B-5C1C85FA6678}"/>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DEA663D-D26E-4210-B8FB-256EC4A6E1F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A6BD2E0-C203-4236-8488-D8F142703A2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1969FE0-9E9F-4D0B-93FA-315F5F55931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79FF953-9149-4563-9331-68F4808CE84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茨城県高萩市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A1EBF1E-96E6-461F-9C4C-74B37125DCA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B9885A8-97DD-47D7-AEEF-F194A80EA1B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86D3B79-7D3C-438C-899A-F276287CD49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7C5657F-B801-49B4-A6B0-15834766E7C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E46FD37-618E-4E34-BAC2-BB1A2DDA0E5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F4607E9-9BEB-405B-87F2-295BC225966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26,315
26,057
193.55
13,692,284
12,910,008
697,984
7,525,206
12,392,720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F4C6074-6B47-41EA-869C-FD7C3CA969D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A1A6E05-C854-4212-B98F-E2FBD42E735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9E5A13A-F753-4E02-AAFD-2C42931864D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FEBDF8B-7EFE-4132-A638-EB5DA0B4817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E01BC31-180E-4D5A-962F-F8C3AC496E0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FE142CD-9E72-40E8-93DE-CDE8A6586B7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18CE08C-0377-433E-AD68-B9E833747FC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74132F1-0A61-44ED-91BB-C82A973DE75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DA4A01B-9BF7-4EF0-8338-4381019BD88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451BE26-1DAA-4558-AEFC-F00693C081E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168AB4C-BA56-4188-A073-4299DE20E4D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64AD098-1590-43B0-B762-F6A0C3EC1DE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9B0E43B-7CED-432A-998D-1DDB6EF95EB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625A98C-2C6E-4A0D-A335-BA0447217CA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946E08C-D4FF-483E-A260-154376CB6B8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8D288E1-7320-4C34-A508-07B04D599C0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7C1FB7F-E000-451D-A5C7-020A5F6A27F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C797775-C299-49A2-9521-93067844333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9A6D620-E372-4615-A1A4-F69DC5C14E2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51E2A10-8AFE-49DA-B0B4-6816AB292B4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231E21C-7054-4EF5-A3D8-1F513B7AB2A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462FD1D-D1A9-4BA3-A59E-8A672531319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3A3DF41-9BFA-4845-842F-A129552C48F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47D86C0-B3AE-42C1-8C16-68A899E5865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F5F34BF-98D4-4D94-B12B-6C55A8970A4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8F22630-88DE-42DD-B342-091F94478A7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1729034-FF8B-43F6-9980-C97ED869316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AF91F8B-4504-48CD-A0AA-2EDA22BED78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39E1AF4-E2EE-4503-9832-B0DC9756A4C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AE31079-5FC4-4927-A49D-044DC6F1609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140B903-7F72-4B7A-A7A9-2701D58163C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824AC5B-A573-4AC1-8ACB-BF808403D47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BCD9726-2418-4976-A38D-B8B5159E4B7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380A178-B996-4F28-9242-1D38308CA34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8DB1FA6-B518-4F89-87A7-575C4AE250A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C57C017-8DC5-440E-A108-5F29E05099E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5F96B39-2AB3-4252-AEED-30670DD79B8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DB0E017-F4ED-478A-8639-2F556A2E30C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0677A1A-A523-4B09-8E00-15D72CEDACA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FF09CA8-21C6-4A70-A926-A09F6315128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7ECAFB0-6BCD-4951-BF8C-1B72AE2A1AD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4AEB5B9-6118-4166-86DB-032143A3A6E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726AF6A-D477-404A-A064-769A4E470FA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BFAE947-FBAC-4599-9558-A0765DD9C26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1588496-C330-4E5E-9947-2E74D38BDAE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83EF52EC-41F8-440F-93CF-EF88E4A96D5A}"/>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FEF51539-3918-4F4F-A69C-ECF8BA1D97AD}"/>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65461858-AF0E-407E-A62C-18A6649B8371}"/>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EF404D40-42A8-4BD5-9A89-9085C2110A61}"/>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1C748E4A-59AA-496D-A20B-73E9B74D1F78}"/>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2B93620A-2A43-46EB-8CB3-A67450A58104}"/>
            </a:ext>
          </a:extLst>
        </xdr:cNvPr>
        <xdr:cNvSpPr txBox="1"/>
      </xdr:nvSpPr>
      <xdr:spPr>
        <a:xfrm>
          <a:off x="4673600" y="658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E61EC484-5D32-441C-9394-06C7CF345566}"/>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79C1CA9A-4E4F-4860-80EE-6F997EEDA0C5}"/>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3F51F75A-435A-474E-BBC9-FB0EB1344D30}"/>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B6FF6A2E-DE28-467A-B604-551ABA37B97F}"/>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55DE812A-EEC3-4271-8D34-955776590EF4}"/>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D0EAA9C-A86F-4815-A4A7-3EBCFB8AA71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1C4AD26-0741-48D5-92ED-EFA6095666A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4490971-23FD-4D08-AEB6-4AAB2F21B31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82C239F-0479-46C5-9AC5-C5F44C0DE0C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5B847E9-26BF-413F-9323-5678D75040F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42545</xdr:rowOff>
    </xdr:from>
    <xdr:to>
      <xdr:col>24</xdr:col>
      <xdr:colOff>114300</xdr:colOff>
      <xdr:row>37</xdr:row>
      <xdr:rowOff>144145</xdr:rowOff>
    </xdr:to>
    <xdr:sp macro="" textlink="">
      <xdr:nvSpPr>
        <xdr:cNvPr id="73" name="楕円 72">
          <a:extLst>
            <a:ext uri="{FF2B5EF4-FFF2-40B4-BE49-F238E27FC236}">
              <a16:creationId xmlns:a16="http://schemas.microsoft.com/office/drawing/2014/main" id="{11DAD6D8-DF6E-4175-95E6-7667FC2C3CCE}"/>
            </a:ext>
          </a:extLst>
        </xdr:cNvPr>
        <xdr:cNvSpPr/>
      </xdr:nvSpPr>
      <xdr:spPr>
        <a:xfrm>
          <a:off x="45847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65422</xdr:rowOff>
    </xdr:from>
    <xdr:ext cx="405111" cy="259045"/>
    <xdr:sp macro="" textlink="">
      <xdr:nvSpPr>
        <xdr:cNvPr id="74" name="【道路】&#10;有形固定資産減価償却率該当値テキスト">
          <a:extLst>
            <a:ext uri="{FF2B5EF4-FFF2-40B4-BE49-F238E27FC236}">
              <a16:creationId xmlns:a16="http://schemas.microsoft.com/office/drawing/2014/main" id="{D800EF98-CD46-4E0A-B256-347BA784B86D}"/>
            </a:ext>
          </a:extLst>
        </xdr:cNvPr>
        <xdr:cNvSpPr txBox="1"/>
      </xdr:nvSpPr>
      <xdr:spPr>
        <a:xfrm>
          <a:off x="4673600"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90170</xdr:rowOff>
    </xdr:from>
    <xdr:to>
      <xdr:col>20</xdr:col>
      <xdr:colOff>38100</xdr:colOff>
      <xdr:row>38</xdr:row>
      <xdr:rowOff>20320</xdr:rowOff>
    </xdr:to>
    <xdr:sp macro="" textlink="">
      <xdr:nvSpPr>
        <xdr:cNvPr id="75" name="楕円 74">
          <a:extLst>
            <a:ext uri="{FF2B5EF4-FFF2-40B4-BE49-F238E27FC236}">
              <a16:creationId xmlns:a16="http://schemas.microsoft.com/office/drawing/2014/main" id="{A95474C6-97DB-4430-B0AB-AE2DA6855F14}"/>
            </a:ext>
          </a:extLst>
        </xdr:cNvPr>
        <xdr:cNvSpPr/>
      </xdr:nvSpPr>
      <xdr:spPr>
        <a:xfrm>
          <a:off x="3746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93345</xdr:rowOff>
    </xdr:from>
    <xdr:to>
      <xdr:col>24</xdr:col>
      <xdr:colOff>63500</xdr:colOff>
      <xdr:row>37</xdr:row>
      <xdr:rowOff>140970</xdr:rowOff>
    </xdr:to>
    <xdr:cxnSp macro="">
      <xdr:nvCxnSpPr>
        <xdr:cNvPr id="76" name="直線コネクタ 75">
          <a:extLst>
            <a:ext uri="{FF2B5EF4-FFF2-40B4-BE49-F238E27FC236}">
              <a16:creationId xmlns:a16="http://schemas.microsoft.com/office/drawing/2014/main" id="{94EEAA87-C278-47A0-86D6-989BF11F1D84}"/>
            </a:ext>
          </a:extLst>
        </xdr:cNvPr>
        <xdr:cNvCxnSpPr/>
      </xdr:nvCxnSpPr>
      <xdr:spPr>
        <a:xfrm flipV="1">
          <a:off x="3797300" y="643699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59690</xdr:rowOff>
    </xdr:from>
    <xdr:to>
      <xdr:col>15</xdr:col>
      <xdr:colOff>101600</xdr:colOff>
      <xdr:row>37</xdr:row>
      <xdr:rowOff>161290</xdr:rowOff>
    </xdr:to>
    <xdr:sp macro="" textlink="">
      <xdr:nvSpPr>
        <xdr:cNvPr id="77" name="楕円 76">
          <a:extLst>
            <a:ext uri="{FF2B5EF4-FFF2-40B4-BE49-F238E27FC236}">
              <a16:creationId xmlns:a16="http://schemas.microsoft.com/office/drawing/2014/main" id="{DCBC5F07-DC3B-4A58-BB8D-5BA84CE734FB}"/>
            </a:ext>
          </a:extLst>
        </xdr:cNvPr>
        <xdr:cNvSpPr/>
      </xdr:nvSpPr>
      <xdr:spPr>
        <a:xfrm>
          <a:off x="2857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110490</xdr:rowOff>
    </xdr:from>
    <xdr:to>
      <xdr:col>19</xdr:col>
      <xdr:colOff>177800</xdr:colOff>
      <xdr:row>37</xdr:row>
      <xdr:rowOff>140970</xdr:rowOff>
    </xdr:to>
    <xdr:cxnSp macro="">
      <xdr:nvCxnSpPr>
        <xdr:cNvPr id="78" name="直線コネクタ 77">
          <a:extLst>
            <a:ext uri="{FF2B5EF4-FFF2-40B4-BE49-F238E27FC236}">
              <a16:creationId xmlns:a16="http://schemas.microsoft.com/office/drawing/2014/main" id="{40F3451D-19E7-4260-AB08-6EB8C05420FB}"/>
            </a:ext>
          </a:extLst>
        </xdr:cNvPr>
        <xdr:cNvCxnSpPr/>
      </xdr:nvCxnSpPr>
      <xdr:spPr>
        <a:xfrm>
          <a:off x="2908300" y="6454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34925</xdr:rowOff>
    </xdr:from>
    <xdr:to>
      <xdr:col>10</xdr:col>
      <xdr:colOff>165100</xdr:colOff>
      <xdr:row>37</xdr:row>
      <xdr:rowOff>136525</xdr:rowOff>
    </xdr:to>
    <xdr:sp macro="" textlink="">
      <xdr:nvSpPr>
        <xdr:cNvPr id="79" name="楕円 78">
          <a:extLst>
            <a:ext uri="{FF2B5EF4-FFF2-40B4-BE49-F238E27FC236}">
              <a16:creationId xmlns:a16="http://schemas.microsoft.com/office/drawing/2014/main" id="{8EA038F1-6FAE-44F8-AB68-0D409CFCB509}"/>
            </a:ext>
          </a:extLst>
        </xdr:cNvPr>
        <xdr:cNvSpPr/>
      </xdr:nvSpPr>
      <xdr:spPr>
        <a:xfrm>
          <a:off x="1968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85725</xdr:rowOff>
    </xdr:from>
    <xdr:to>
      <xdr:col>15</xdr:col>
      <xdr:colOff>50800</xdr:colOff>
      <xdr:row>37</xdr:row>
      <xdr:rowOff>110490</xdr:rowOff>
    </xdr:to>
    <xdr:cxnSp macro="">
      <xdr:nvCxnSpPr>
        <xdr:cNvPr id="80" name="直線コネクタ 79">
          <a:extLst>
            <a:ext uri="{FF2B5EF4-FFF2-40B4-BE49-F238E27FC236}">
              <a16:creationId xmlns:a16="http://schemas.microsoft.com/office/drawing/2014/main" id="{B755813D-8867-459D-84EA-8B4888EBFC29}"/>
            </a:ext>
          </a:extLst>
        </xdr:cNvPr>
        <xdr:cNvCxnSpPr/>
      </xdr:nvCxnSpPr>
      <xdr:spPr>
        <a:xfrm>
          <a:off x="2019300" y="64293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4445</xdr:rowOff>
    </xdr:from>
    <xdr:to>
      <xdr:col>6</xdr:col>
      <xdr:colOff>38100</xdr:colOff>
      <xdr:row>37</xdr:row>
      <xdr:rowOff>106045</xdr:rowOff>
    </xdr:to>
    <xdr:sp macro="" textlink="">
      <xdr:nvSpPr>
        <xdr:cNvPr id="81" name="楕円 80">
          <a:extLst>
            <a:ext uri="{FF2B5EF4-FFF2-40B4-BE49-F238E27FC236}">
              <a16:creationId xmlns:a16="http://schemas.microsoft.com/office/drawing/2014/main" id="{B292065A-5039-40E5-95BB-38703D3EA1D1}"/>
            </a:ext>
          </a:extLst>
        </xdr:cNvPr>
        <xdr:cNvSpPr/>
      </xdr:nvSpPr>
      <xdr:spPr>
        <a:xfrm>
          <a:off x="1079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55245</xdr:rowOff>
    </xdr:from>
    <xdr:to>
      <xdr:col>10</xdr:col>
      <xdr:colOff>114300</xdr:colOff>
      <xdr:row>37</xdr:row>
      <xdr:rowOff>85725</xdr:rowOff>
    </xdr:to>
    <xdr:cxnSp macro="">
      <xdr:nvCxnSpPr>
        <xdr:cNvPr id="82" name="直線コネクタ 81">
          <a:extLst>
            <a:ext uri="{FF2B5EF4-FFF2-40B4-BE49-F238E27FC236}">
              <a16:creationId xmlns:a16="http://schemas.microsoft.com/office/drawing/2014/main" id="{E8DE29BA-7397-42EE-908D-EA073F40492A}"/>
            </a:ext>
          </a:extLst>
        </xdr:cNvPr>
        <xdr:cNvCxnSpPr/>
      </xdr:nvCxnSpPr>
      <xdr:spPr>
        <a:xfrm>
          <a:off x="1130300" y="63988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a:extLst>
            <a:ext uri="{FF2B5EF4-FFF2-40B4-BE49-F238E27FC236}">
              <a16:creationId xmlns:a16="http://schemas.microsoft.com/office/drawing/2014/main" id="{180759DE-6DD2-4C00-ADCD-44F1709541B8}"/>
            </a:ext>
          </a:extLst>
        </xdr:cNvPr>
        <xdr:cNvSpPr txBox="1"/>
      </xdr:nvSpPr>
      <xdr:spPr>
        <a:xfrm>
          <a:off x="3582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E0A4FEC0-909E-4E98-9BCD-FE8B2991794D}"/>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51452</xdr:rowOff>
    </xdr:from>
    <xdr:ext cx="405111" cy="259045"/>
    <xdr:sp macro="" textlink="">
      <xdr:nvSpPr>
        <xdr:cNvPr id="85" name="n_3aveValue【道路】&#10;有形固定資産減価償却率">
          <a:extLst>
            <a:ext uri="{FF2B5EF4-FFF2-40B4-BE49-F238E27FC236}">
              <a16:creationId xmlns:a16="http://schemas.microsoft.com/office/drawing/2014/main" id="{73C2B40A-2668-47C4-B25F-5BC0C3D0248D}"/>
            </a:ext>
          </a:extLst>
        </xdr:cNvPr>
        <xdr:cNvSpPr txBox="1"/>
      </xdr:nvSpPr>
      <xdr:spPr>
        <a:xfrm>
          <a:off x="1816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13352</xdr:rowOff>
    </xdr:from>
    <xdr:ext cx="405111" cy="259045"/>
    <xdr:sp macro="" textlink="">
      <xdr:nvSpPr>
        <xdr:cNvPr id="86" name="n_4aveValue【道路】&#10;有形固定資産減価償却率">
          <a:extLst>
            <a:ext uri="{FF2B5EF4-FFF2-40B4-BE49-F238E27FC236}">
              <a16:creationId xmlns:a16="http://schemas.microsoft.com/office/drawing/2014/main" id="{7CDC4230-80C5-415A-B18E-7230A568C31F}"/>
            </a:ext>
          </a:extLst>
        </xdr:cNvPr>
        <xdr:cNvSpPr txBox="1"/>
      </xdr:nvSpPr>
      <xdr:spPr>
        <a:xfrm>
          <a:off x="927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36847</xdr:rowOff>
    </xdr:from>
    <xdr:ext cx="405111" cy="259045"/>
    <xdr:sp macro="" textlink="">
      <xdr:nvSpPr>
        <xdr:cNvPr id="87" name="n_1mainValue【道路】&#10;有形固定資産減価償却率">
          <a:extLst>
            <a:ext uri="{FF2B5EF4-FFF2-40B4-BE49-F238E27FC236}">
              <a16:creationId xmlns:a16="http://schemas.microsoft.com/office/drawing/2014/main" id="{CFDED79A-B436-4B8F-821A-5CA7301D4193}"/>
            </a:ext>
          </a:extLst>
        </xdr:cNvPr>
        <xdr:cNvSpPr txBox="1"/>
      </xdr:nvSpPr>
      <xdr:spPr>
        <a:xfrm>
          <a:off x="35820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6367</xdr:rowOff>
    </xdr:from>
    <xdr:ext cx="405111" cy="259045"/>
    <xdr:sp macro="" textlink="">
      <xdr:nvSpPr>
        <xdr:cNvPr id="88" name="n_2mainValue【道路】&#10;有形固定資産減価償却率">
          <a:extLst>
            <a:ext uri="{FF2B5EF4-FFF2-40B4-BE49-F238E27FC236}">
              <a16:creationId xmlns:a16="http://schemas.microsoft.com/office/drawing/2014/main" id="{1D56DBA3-F237-40AD-9D21-A4163B2385A5}"/>
            </a:ext>
          </a:extLst>
        </xdr:cNvPr>
        <xdr:cNvSpPr txBox="1"/>
      </xdr:nvSpPr>
      <xdr:spPr>
        <a:xfrm>
          <a:off x="2705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153052</xdr:rowOff>
    </xdr:from>
    <xdr:ext cx="405111" cy="259045"/>
    <xdr:sp macro="" textlink="">
      <xdr:nvSpPr>
        <xdr:cNvPr id="89" name="n_3mainValue【道路】&#10;有形固定資産減価償却率">
          <a:extLst>
            <a:ext uri="{FF2B5EF4-FFF2-40B4-BE49-F238E27FC236}">
              <a16:creationId xmlns:a16="http://schemas.microsoft.com/office/drawing/2014/main" id="{15A7B9DD-C69D-4E99-B67F-4566D88B2E9C}"/>
            </a:ext>
          </a:extLst>
        </xdr:cNvPr>
        <xdr:cNvSpPr txBox="1"/>
      </xdr:nvSpPr>
      <xdr:spPr>
        <a:xfrm>
          <a:off x="1816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122572</xdr:rowOff>
    </xdr:from>
    <xdr:ext cx="405111" cy="259045"/>
    <xdr:sp macro="" textlink="">
      <xdr:nvSpPr>
        <xdr:cNvPr id="90" name="n_4mainValue【道路】&#10;有形固定資産減価償却率">
          <a:extLst>
            <a:ext uri="{FF2B5EF4-FFF2-40B4-BE49-F238E27FC236}">
              <a16:creationId xmlns:a16="http://schemas.microsoft.com/office/drawing/2014/main" id="{D4A8B6EA-BB57-47BD-83EF-CC326090707D}"/>
            </a:ext>
          </a:extLst>
        </xdr:cNvPr>
        <xdr:cNvSpPr txBox="1"/>
      </xdr:nvSpPr>
      <xdr:spPr>
        <a:xfrm>
          <a:off x="927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671905B-C857-4298-862D-6102C6D9675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245CA51-52D7-4BAA-963E-64E369DC1E2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A7D2720-96A2-4B2C-BAAF-B76AF074DE1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6D4A45A-977F-480F-A2E7-0F99A2C5669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FCE1108-3F4D-417C-BCEA-1C4A299A935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5B27B55-DFEF-4B44-B495-0DA3A165270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C1AEBE6-D745-4A8D-A1A9-8CE3EE150C1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067A0C5-A2A8-4431-9412-D2D5B5591FF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3E9620C-94C9-4638-980B-CE7D583F20E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8240A18-5836-4EAD-9F08-20548B51FBA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D6F2628F-2A51-498B-A9F4-544406B80052}"/>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43B1FBFD-0A36-45F8-8ED4-02AD3441727B}"/>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2094D62F-D77D-4DC8-B411-BB53DFCEA53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C44225D2-11C3-4A8A-AA5E-15F1506D8853}"/>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28C2B644-9FEE-4326-A2A4-CA474370F0CB}"/>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77FB36E8-8C88-4792-B91A-2827A4F44BB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8252CC2-4B93-45ED-B303-2E2E8B7ADF24}"/>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5657EC88-2622-4BF3-90DF-D9AE9BE7F71D}"/>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FE40AB9-015E-48F0-AA1C-4C02A823595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E930460E-A52C-4F1A-9BFB-7420E24AA197}"/>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23970FCE-4A8A-416D-BC64-A9653539D816}"/>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BF7A45E1-DF94-4053-946E-0303DB437AAD}"/>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B8A91F67-672C-43AA-8B7F-6A56B7E0E54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386AE814-8912-4987-91D6-47787A40DA3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420C4860-F83D-4A59-9A73-B8BF0E9B2E4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5A55BAA3-1FA9-4A49-8810-28B5F1F9B5AD}"/>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E18EFFA8-0FA7-4FD8-B9E8-9A30F5DE45E1}"/>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CBC3362F-63D1-450B-950A-9719A6106B1F}"/>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B288FDD9-3433-4E43-BEE4-84CBEC4FD46D}"/>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C0E577BE-BC17-42E4-974B-31DEDD741A04}"/>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a:extLst>
            <a:ext uri="{FF2B5EF4-FFF2-40B4-BE49-F238E27FC236}">
              <a16:creationId xmlns:a16="http://schemas.microsoft.com/office/drawing/2014/main" id="{4B6B6AD7-7873-45DB-9EBB-F3F48939C8B2}"/>
            </a:ext>
          </a:extLst>
        </xdr:cNvPr>
        <xdr:cNvSpPr txBox="1"/>
      </xdr:nvSpPr>
      <xdr:spPr>
        <a:xfrm>
          <a:off x="10515600" y="6493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637E5A7F-59B1-490C-BED8-1DC86C7893A7}"/>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FFD5B913-9663-4BD3-A640-67B5BF9F0B75}"/>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72E5330C-EAD7-44CE-86A4-55797180677D}"/>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D1CE65FA-D433-460F-8C84-4E297AFD9459}"/>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2E287776-A7F6-4876-8D53-BB191FE57B14}"/>
            </a:ext>
          </a:extLst>
        </xdr:cNvPr>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81DAD19-60CE-4339-87C6-AC773763B89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F75935F-2DB7-4B69-937D-F1E2A7D0C1A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49D7C24-6B29-4086-A6EC-4DD1B1EF94A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02812A9-D908-4822-8CD7-0580BB03DA1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7BECBBA-FD64-4D67-8738-F9AC9501ED5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xdr:rowOff>
    </xdr:from>
    <xdr:to>
      <xdr:col>55</xdr:col>
      <xdr:colOff>50800</xdr:colOff>
      <xdr:row>40</xdr:row>
      <xdr:rowOff>101723</xdr:rowOff>
    </xdr:to>
    <xdr:sp macro="" textlink="">
      <xdr:nvSpPr>
        <xdr:cNvPr id="132" name="楕円 131">
          <a:extLst>
            <a:ext uri="{FF2B5EF4-FFF2-40B4-BE49-F238E27FC236}">
              <a16:creationId xmlns:a16="http://schemas.microsoft.com/office/drawing/2014/main" id="{DA17BC3E-BD3B-483D-AB4C-55A5B310414D}"/>
            </a:ext>
          </a:extLst>
        </xdr:cNvPr>
        <xdr:cNvSpPr/>
      </xdr:nvSpPr>
      <xdr:spPr>
        <a:xfrm>
          <a:off x="10426700" y="685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150000</xdr:rowOff>
    </xdr:from>
    <xdr:ext cx="534377" cy="259045"/>
    <xdr:sp macro="" textlink="">
      <xdr:nvSpPr>
        <xdr:cNvPr id="133" name="【道路】&#10;一人当たり延長該当値テキスト">
          <a:extLst>
            <a:ext uri="{FF2B5EF4-FFF2-40B4-BE49-F238E27FC236}">
              <a16:creationId xmlns:a16="http://schemas.microsoft.com/office/drawing/2014/main" id="{AC0441A9-53F8-4DC0-95C2-6D3411507A79}"/>
            </a:ext>
          </a:extLst>
        </xdr:cNvPr>
        <xdr:cNvSpPr txBox="1"/>
      </xdr:nvSpPr>
      <xdr:spPr>
        <a:xfrm>
          <a:off x="10515600" y="683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xdr:rowOff>
    </xdr:from>
    <xdr:to>
      <xdr:col>50</xdr:col>
      <xdr:colOff>165100</xdr:colOff>
      <xdr:row>40</xdr:row>
      <xdr:rowOff>108712</xdr:rowOff>
    </xdr:to>
    <xdr:sp macro="" textlink="">
      <xdr:nvSpPr>
        <xdr:cNvPr id="134" name="楕円 133">
          <a:extLst>
            <a:ext uri="{FF2B5EF4-FFF2-40B4-BE49-F238E27FC236}">
              <a16:creationId xmlns:a16="http://schemas.microsoft.com/office/drawing/2014/main" id="{393E53A3-8293-480E-AB61-492112787BDA}"/>
            </a:ext>
          </a:extLst>
        </xdr:cNvPr>
        <xdr:cNvSpPr/>
      </xdr:nvSpPr>
      <xdr:spPr>
        <a:xfrm>
          <a:off x="9588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50923</xdr:rowOff>
    </xdr:from>
    <xdr:to>
      <xdr:col>55</xdr:col>
      <xdr:colOff>0</xdr:colOff>
      <xdr:row>40</xdr:row>
      <xdr:rowOff>57912</xdr:rowOff>
    </xdr:to>
    <xdr:cxnSp macro="">
      <xdr:nvCxnSpPr>
        <xdr:cNvPr id="135" name="直線コネクタ 134">
          <a:extLst>
            <a:ext uri="{FF2B5EF4-FFF2-40B4-BE49-F238E27FC236}">
              <a16:creationId xmlns:a16="http://schemas.microsoft.com/office/drawing/2014/main" id="{12CCC0E1-E8BC-446D-B321-4447CB595FB5}"/>
            </a:ext>
          </a:extLst>
        </xdr:cNvPr>
        <xdr:cNvCxnSpPr/>
      </xdr:nvCxnSpPr>
      <xdr:spPr>
        <a:xfrm flipV="1">
          <a:off x="9639300" y="6908923"/>
          <a:ext cx="8382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15211</xdr:rowOff>
    </xdr:from>
    <xdr:to>
      <xdr:col>46</xdr:col>
      <xdr:colOff>38100</xdr:colOff>
      <xdr:row>40</xdr:row>
      <xdr:rowOff>116811</xdr:rowOff>
    </xdr:to>
    <xdr:sp macro="" textlink="">
      <xdr:nvSpPr>
        <xdr:cNvPr id="136" name="楕円 135">
          <a:extLst>
            <a:ext uri="{FF2B5EF4-FFF2-40B4-BE49-F238E27FC236}">
              <a16:creationId xmlns:a16="http://schemas.microsoft.com/office/drawing/2014/main" id="{5DAFB900-106B-470C-84B6-E2734971A7B8}"/>
            </a:ext>
          </a:extLst>
        </xdr:cNvPr>
        <xdr:cNvSpPr/>
      </xdr:nvSpPr>
      <xdr:spPr>
        <a:xfrm>
          <a:off x="8699500" y="687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57912</xdr:rowOff>
    </xdr:from>
    <xdr:to>
      <xdr:col>50</xdr:col>
      <xdr:colOff>114300</xdr:colOff>
      <xdr:row>40</xdr:row>
      <xdr:rowOff>66011</xdr:rowOff>
    </xdr:to>
    <xdr:cxnSp macro="">
      <xdr:nvCxnSpPr>
        <xdr:cNvPr id="137" name="直線コネクタ 136">
          <a:extLst>
            <a:ext uri="{FF2B5EF4-FFF2-40B4-BE49-F238E27FC236}">
              <a16:creationId xmlns:a16="http://schemas.microsoft.com/office/drawing/2014/main" id="{FDFED94F-7C35-4D69-938F-183F2C7D7700}"/>
            </a:ext>
          </a:extLst>
        </xdr:cNvPr>
        <xdr:cNvCxnSpPr/>
      </xdr:nvCxnSpPr>
      <xdr:spPr>
        <a:xfrm flipV="1">
          <a:off x="8750300" y="6915912"/>
          <a:ext cx="88900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23637</xdr:rowOff>
    </xdr:from>
    <xdr:to>
      <xdr:col>41</xdr:col>
      <xdr:colOff>101600</xdr:colOff>
      <xdr:row>40</xdr:row>
      <xdr:rowOff>125237</xdr:rowOff>
    </xdr:to>
    <xdr:sp macro="" textlink="">
      <xdr:nvSpPr>
        <xdr:cNvPr id="138" name="楕円 137">
          <a:extLst>
            <a:ext uri="{FF2B5EF4-FFF2-40B4-BE49-F238E27FC236}">
              <a16:creationId xmlns:a16="http://schemas.microsoft.com/office/drawing/2014/main" id="{09B58D04-DD19-452E-89B1-ED8ECA2B0F60}"/>
            </a:ext>
          </a:extLst>
        </xdr:cNvPr>
        <xdr:cNvSpPr/>
      </xdr:nvSpPr>
      <xdr:spPr>
        <a:xfrm>
          <a:off x="7810500" y="688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66011</xdr:rowOff>
    </xdr:from>
    <xdr:to>
      <xdr:col>45</xdr:col>
      <xdr:colOff>177800</xdr:colOff>
      <xdr:row>40</xdr:row>
      <xdr:rowOff>74437</xdr:rowOff>
    </xdr:to>
    <xdr:cxnSp macro="">
      <xdr:nvCxnSpPr>
        <xdr:cNvPr id="139" name="直線コネクタ 138">
          <a:extLst>
            <a:ext uri="{FF2B5EF4-FFF2-40B4-BE49-F238E27FC236}">
              <a16:creationId xmlns:a16="http://schemas.microsoft.com/office/drawing/2014/main" id="{324D7E94-7F69-498D-8E04-9013CD8D6825}"/>
            </a:ext>
          </a:extLst>
        </xdr:cNvPr>
        <xdr:cNvCxnSpPr/>
      </xdr:nvCxnSpPr>
      <xdr:spPr>
        <a:xfrm flipV="1">
          <a:off x="7861300" y="6924011"/>
          <a:ext cx="889000" cy="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29319</xdr:rowOff>
    </xdr:from>
    <xdr:to>
      <xdr:col>36</xdr:col>
      <xdr:colOff>165100</xdr:colOff>
      <xdr:row>40</xdr:row>
      <xdr:rowOff>130919</xdr:rowOff>
    </xdr:to>
    <xdr:sp macro="" textlink="">
      <xdr:nvSpPr>
        <xdr:cNvPr id="140" name="楕円 139">
          <a:extLst>
            <a:ext uri="{FF2B5EF4-FFF2-40B4-BE49-F238E27FC236}">
              <a16:creationId xmlns:a16="http://schemas.microsoft.com/office/drawing/2014/main" id="{43A00B50-1E76-4C3E-9542-8FE5702284CC}"/>
            </a:ext>
          </a:extLst>
        </xdr:cNvPr>
        <xdr:cNvSpPr/>
      </xdr:nvSpPr>
      <xdr:spPr>
        <a:xfrm>
          <a:off x="6921500" y="688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74437</xdr:rowOff>
    </xdr:from>
    <xdr:to>
      <xdr:col>41</xdr:col>
      <xdr:colOff>50800</xdr:colOff>
      <xdr:row>40</xdr:row>
      <xdr:rowOff>80119</xdr:rowOff>
    </xdr:to>
    <xdr:cxnSp macro="">
      <xdr:nvCxnSpPr>
        <xdr:cNvPr id="141" name="直線コネクタ 140">
          <a:extLst>
            <a:ext uri="{FF2B5EF4-FFF2-40B4-BE49-F238E27FC236}">
              <a16:creationId xmlns:a16="http://schemas.microsoft.com/office/drawing/2014/main" id="{4E247AED-B94F-4916-878B-1309DC2907CB}"/>
            </a:ext>
          </a:extLst>
        </xdr:cNvPr>
        <xdr:cNvCxnSpPr/>
      </xdr:nvCxnSpPr>
      <xdr:spPr>
        <a:xfrm flipV="1">
          <a:off x="6972300" y="6932437"/>
          <a:ext cx="8890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a:extLst>
            <a:ext uri="{FF2B5EF4-FFF2-40B4-BE49-F238E27FC236}">
              <a16:creationId xmlns:a16="http://schemas.microsoft.com/office/drawing/2014/main" id="{69C09161-8A17-4617-AA94-9DB8094C2C65}"/>
            </a:ext>
          </a:extLst>
        </xdr:cNvPr>
        <xdr:cNvSpPr txBox="1"/>
      </xdr:nvSpPr>
      <xdr:spPr>
        <a:xfrm>
          <a:off x="9359411" y="641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a:extLst>
            <a:ext uri="{FF2B5EF4-FFF2-40B4-BE49-F238E27FC236}">
              <a16:creationId xmlns:a16="http://schemas.microsoft.com/office/drawing/2014/main" id="{6CECD55C-29EB-407F-BFB3-9F909F6464DA}"/>
            </a:ext>
          </a:extLst>
        </xdr:cNvPr>
        <xdr:cNvSpPr txBox="1"/>
      </xdr:nvSpPr>
      <xdr:spPr>
        <a:xfrm>
          <a:off x="8483111" y="64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44" name="n_3aveValue【道路】&#10;一人当たり延長">
          <a:extLst>
            <a:ext uri="{FF2B5EF4-FFF2-40B4-BE49-F238E27FC236}">
              <a16:creationId xmlns:a16="http://schemas.microsoft.com/office/drawing/2014/main" id="{A5A05EE4-318D-4E38-B68B-FCB0E1764C67}"/>
            </a:ext>
          </a:extLst>
        </xdr:cNvPr>
        <xdr:cNvSpPr txBox="1"/>
      </xdr:nvSpPr>
      <xdr:spPr>
        <a:xfrm>
          <a:off x="7594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137975</xdr:rowOff>
    </xdr:from>
    <xdr:ext cx="534377" cy="259045"/>
    <xdr:sp macro="" textlink="">
      <xdr:nvSpPr>
        <xdr:cNvPr id="145" name="n_4aveValue【道路】&#10;一人当たり延長">
          <a:extLst>
            <a:ext uri="{FF2B5EF4-FFF2-40B4-BE49-F238E27FC236}">
              <a16:creationId xmlns:a16="http://schemas.microsoft.com/office/drawing/2014/main" id="{9C1D1C33-97AA-4B2C-A095-5B5B8FC1F568}"/>
            </a:ext>
          </a:extLst>
        </xdr:cNvPr>
        <xdr:cNvSpPr txBox="1"/>
      </xdr:nvSpPr>
      <xdr:spPr>
        <a:xfrm>
          <a:off x="6705111" y="64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99839</xdr:rowOff>
    </xdr:from>
    <xdr:ext cx="534377" cy="259045"/>
    <xdr:sp macro="" textlink="">
      <xdr:nvSpPr>
        <xdr:cNvPr id="146" name="n_1mainValue【道路】&#10;一人当たり延長">
          <a:extLst>
            <a:ext uri="{FF2B5EF4-FFF2-40B4-BE49-F238E27FC236}">
              <a16:creationId xmlns:a16="http://schemas.microsoft.com/office/drawing/2014/main" id="{70C6E0E4-EAF4-410C-9CEC-8F79D47CD819}"/>
            </a:ext>
          </a:extLst>
        </xdr:cNvPr>
        <xdr:cNvSpPr txBox="1"/>
      </xdr:nvSpPr>
      <xdr:spPr>
        <a:xfrm>
          <a:off x="9359411" y="695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107938</xdr:rowOff>
    </xdr:from>
    <xdr:ext cx="534377" cy="259045"/>
    <xdr:sp macro="" textlink="">
      <xdr:nvSpPr>
        <xdr:cNvPr id="147" name="n_2mainValue【道路】&#10;一人当たり延長">
          <a:extLst>
            <a:ext uri="{FF2B5EF4-FFF2-40B4-BE49-F238E27FC236}">
              <a16:creationId xmlns:a16="http://schemas.microsoft.com/office/drawing/2014/main" id="{CB628C16-69FF-4830-B58A-14D0682B7EC2}"/>
            </a:ext>
          </a:extLst>
        </xdr:cNvPr>
        <xdr:cNvSpPr txBox="1"/>
      </xdr:nvSpPr>
      <xdr:spPr>
        <a:xfrm>
          <a:off x="8483111" y="696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116364</xdr:rowOff>
    </xdr:from>
    <xdr:ext cx="534377" cy="259045"/>
    <xdr:sp macro="" textlink="">
      <xdr:nvSpPr>
        <xdr:cNvPr id="148" name="n_3mainValue【道路】&#10;一人当たり延長">
          <a:extLst>
            <a:ext uri="{FF2B5EF4-FFF2-40B4-BE49-F238E27FC236}">
              <a16:creationId xmlns:a16="http://schemas.microsoft.com/office/drawing/2014/main" id="{B4FE67F4-9D14-48EC-B93C-FCC105108570}"/>
            </a:ext>
          </a:extLst>
        </xdr:cNvPr>
        <xdr:cNvSpPr txBox="1"/>
      </xdr:nvSpPr>
      <xdr:spPr>
        <a:xfrm>
          <a:off x="7594111" y="697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122046</xdr:rowOff>
    </xdr:from>
    <xdr:ext cx="534377" cy="259045"/>
    <xdr:sp macro="" textlink="">
      <xdr:nvSpPr>
        <xdr:cNvPr id="149" name="n_4mainValue【道路】&#10;一人当たり延長">
          <a:extLst>
            <a:ext uri="{FF2B5EF4-FFF2-40B4-BE49-F238E27FC236}">
              <a16:creationId xmlns:a16="http://schemas.microsoft.com/office/drawing/2014/main" id="{5CAE12BD-33C4-4EC3-BAA0-70735534C7EC}"/>
            </a:ext>
          </a:extLst>
        </xdr:cNvPr>
        <xdr:cNvSpPr txBox="1"/>
      </xdr:nvSpPr>
      <xdr:spPr>
        <a:xfrm>
          <a:off x="6705111" y="698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58B95D42-C67F-49C6-9E53-55E563040DC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51F846F1-D6A2-4A92-B019-1CB69FF1839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FEDEEAF7-D1CF-46E5-8794-404A134B13D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7BEC37AF-C75E-4C9A-B396-C08C0A1340B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81A8F8EC-49CE-4762-98DF-25BFC671907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D8EE12FC-7711-4D76-8BFD-9DC83972018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66280C4F-FDC3-4F3A-A7AB-74567AECFDB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442DBD0B-F041-4421-96A7-F59F1335C9B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6BF6F8DA-7576-42C5-B8F9-A310EEFAF39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7BFE19AC-726D-4798-BB4A-CA958CCFE84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9D8493C4-F3B0-4029-89B9-77C60616508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F6A6C994-D076-41FF-A684-0A8CBA618DC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C5AB0F52-5A12-4C30-B39E-602075700FF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1FC63F77-9135-422F-B898-B2A63A6A8D7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588F7A19-847F-450F-AD26-BB8FE6D3424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B351C961-D39D-4F17-A01F-D5971931A05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B62AF5B0-0042-4DD3-A3B0-94D2CFA4D12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476B34E1-4336-4F27-9EB9-FE01CFA8F8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A0DBF80A-86B2-4B66-9DC3-090401966F7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C2ACA15A-7161-4C96-A18D-D17D41A75C7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CA5D979C-F4D8-4F31-AA8D-F9CF01A9E0E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D8660815-10C0-4876-97E5-FB3FB4239FC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B746BEAC-B11D-46E3-8100-36881B6D995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2D326988-9BDB-40E2-800B-A2406700A5D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BFC3D1C3-8F6C-443B-B160-5DF9E4EBFC9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993713FD-DB7D-42A0-BFF8-4C9F3845689B}"/>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E541D332-6268-41D6-9B92-963D4BBAF538}"/>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2D2B2471-4FA2-4D3D-8F3D-B93F6D0D44C2}"/>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2E043574-F627-4307-8B87-1B12320F2B63}"/>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7E9A3ED6-176B-42CA-8232-8810737CF3B4}"/>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48375E0E-4878-462A-83FA-56EE77B6F86F}"/>
            </a:ext>
          </a:extLst>
        </xdr:cNvPr>
        <xdr:cNvSpPr txBox="1"/>
      </xdr:nvSpPr>
      <xdr:spPr>
        <a:xfrm>
          <a:off x="4673600" y="1048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E4DCF42D-FF85-4914-8342-12667C8E4992}"/>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585BC6B5-3CAA-4D94-B62C-D3BEE8A17375}"/>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75A1E81A-CA59-442E-9DC4-8043E06B2C66}"/>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825FA0AA-A6BB-4593-81C0-0F095DD32904}"/>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24D75756-687B-498F-A7DA-1FDD8A5D320E}"/>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E062DCA-C409-472D-91D1-32721DFEEF9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A8B478D-9F47-4A08-88CA-B1D39A61B6E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B72C9C2-F2D3-483B-AB74-4DD41C15ED0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575E4CE-2A02-4FDD-8C8B-BA79D4A8240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E8B9C30-BB5D-492B-BAF6-A2CF9510F24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123916</xdr:rowOff>
    </xdr:from>
    <xdr:to>
      <xdr:col>24</xdr:col>
      <xdr:colOff>114300</xdr:colOff>
      <xdr:row>61</xdr:row>
      <xdr:rowOff>54066</xdr:rowOff>
    </xdr:to>
    <xdr:sp macro="" textlink="">
      <xdr:nvSpPr>
        <xdr:cNvPr id="191" name="楕円 190">
          <a:extLst>
            <a:ext uri="{FF2B5EF4-FFF2-40B4-BE49-F238E27FC236}">
              <a16:creationId xmlns:a16="http://schemas.microsoft.com/office/drawing/2014/main" id="{B9BD7078-08C0-4EAC-89C1-638231E62A20}"/>
            </a:ext>
          </a:extLst>
        </xdr:cNvPr>
        <xdr:cNvSpPr/>
      </xdr:nvSpPr>
      <xdr:spPr>
        <a:xfrm>
          <a:off x="45847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146793</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2C9DF457-0A37-49BD-AF99-8F6964EBC019}"/>
            </a:ext>
          </a:extLst>
        </xdr:cNvPr>
        <xdr:cNvSpPr txBox="1"/>
      </xdr:nvSpPr>
      <xdr:spPr>
        <a:xfrm>
          <a:off x="4673600" y="10262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25944</xdr:rowOff>
    </xdr:from>
    <xdr:to>
      <xdr:col>20</xdr:col>
      <xdr:colOff>38100</xdr:colOff>
      <xdr:row>61</xdr:row>
      <xdr:rowOff>127544</xdr:rowOff>
    </xdr:to>
    <xdr:sp macro="" textlink="">
      <xdr:nvSpPr>
        <xdr:cNvPr id="193" name="楕円 192">
          <a:extLst>
            <a:ext uri="{FF2B5EF4-FFF2-40B4-BE49-F238E27FC236}">
              <a16:creationId xmlns:a16="http://schemas.microsoft.com/office/drawing/2014/main" id="{8640CB55-9106-4CA9-97C7-1B5F24CA9BC0}"/>
            </a:ext>
          </a:extLst>
        </xdr:cNvPr>
        <xdr:cNvSpPr/>
      </xdr:nvSpPr>
      <xdr:spPr>
        <a:xfrm>
          <a:off x="3746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3266</xdr:rowOff>
    </xdr:from>
    <xdr:to>
      <xdr:col>24</xdr:col>
      <xdr:colOff>63500</xdr:colOff>
      <xdr:row>61</xdr:row>
      <xdr:rowOff>76744</xdr:rowOff>
    </xdr:to>
    <xdr:cxnSp macro="">
      <xdr:nvCxnSpPr>
        <xdr:cNvPr id="194" name="直線コネクタ 193">
          <a:extLst>
            <a:ext uri="{FF2B5EF4-FFF2-40B4-BE49-F238E27FC236}">
              <a16:creationId xmlns:a16="http://schemas.microsoft.com/office/drawing/2014/main" id="{F8362E23-F0B6-4BF3-82D9-6AE31C796D72}"/>
            </a:ext>
          </a:extLst>
        </xdr:cNvPr>
        <xdr:cNvCxnSpPr/>
      </xdr:nvCxnSpPr>
      <xdr:spPr>
        <a:xfrm flipV="1">
          <a:off x="3797300" y="10461716"/>
          <a:ext cx="8382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169635</xdr:rowOff>
    </xdr:from>
    <xdr:to>
      <xdr:col>15</xdr:col>
      <xdr:colOff>101600</xdr:colOff>
      <xdr:row>61</xdr:row>
      <xdr:rowOff>99785</xdr:rowOff>
    </xdr:to>
    <xdr:sp macro="" textlink="">
      <xdr:nvSpPr>
        <xdr:cNvPr id="195" name="楕円 194">
          <a:extLst>
            <a:ext uri="{FF2B5EF4-FFF2-40B4-BE49-F238E27FC236}">
              <a16:creationId xmlns:a16="http://schemas.microsoft.com/office/drawing/2014/main" id="{F5454039-04A0-40C8-9DEE-8B51F483F013}"/>
            </a:ext>
          </a:extLst>
        </xdr:cNvPr>
        <xdr:cNvSpPr/>
      </xdr:nvSpPr>
      <xdr:spPr>
        <a:xfrm>
          <a:off x="2857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48985</xdr:rowOff>
    </xdr:from>
    <xdr:to>
      <xdr:col>19</xdr:col>
      <xdr:colOff>177800</xdr:colOff>
      <xdr:row>61</xdr:row>
      <xdr:rowOff>76744</xdr:rowOff>
    </xdr:to>
    <xdr:cxnSp macro="">
      <xdr:nvCxnSpPr>
        <xdr:cNvPr id="196" name="直線コネクタ 195">
          <a:extLst>
            <a:ext uri="{FF2B5EF4-FFF2-40B4-BE49-F238E27FC236}">
              <a16:creationId xmlns:a16="http://schemas.microsoft.com/office/drawing/2014/main" id="{4510ED61-032D-4BED-BEA9-20D89CF1C93B}"/>
            </a:ext>
          </a:extLst>
        </xdr:cNvPr>
        <xdr:cNvCxnSpPr/>
      </xdr:nvCxnSpPr>
      <xdr:spPr>
        <a:xfrm>
          <a:off x="2908300" y="1050743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143510</xdr:rowOff>
    </xdr:from>
    <xdr:to>
      <xdr:col>10</xdr:col>
      <xdr:colOff>165100</xdr:colOff>
      <xdr:row>61</xdr:row>
      <xdr:rowOff>73660</xdr:rowOff>
    </xdr:to>
    <xdr:sp macro="" textlink="">
      <xdr:nvSpPr>
        <xdr:cNvPr id="197" name="楕円 196">
          <a:extLst>
            <a:ext uri="{FF2B5EF4-FFF2-40B4-BE49-F238E27FC236}">
              <a16:creationId xmlns:a16="http://schemas.microsoft.com/office/drawing/2014/main" id="{297DBC5D-5CE1-43CB-BAB4-C48F0F936C8B}"/>
            </a:ext>
          </a:extLst>
        </xdr:cNvPr>
        <xdr:cNvSpPr/>
      </xdr:nvSpPr>
      <xdr:spPr>
        <a:xfrm>
          <a:off x="1968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22860</xdr:rowOff>
    </xdr:from>
    <xdr:to>
      <xdr:col>15</xdr:col>
      <xdr:colOff>50800</xdr:colOff>
      <xdr:row>61</xdr:row>
      <xdr:rowOff>48985</xdr:rowOff>
    </xdr:to>
    <xdr:cxnSp macro="">
      <xdr:nvCxnSpPr>
        <xdr:cNvPr id="198" name="直線コネクタ 197">
          <a:extLst>
            <a:ext uri="{FF2B5EF4-FFF2-40B4-BE49-F238E27FC236}">
              <a16:creationId xmlns:a16="http://schemas.microsoft.com/office/drawing/2014/main" id="{7AB074EA-93A5-4BF5-96E8-81FF564982C1}"/>
            </a:ext>
          </a:extLst>
        </xdr:cNvPr>
        <xdr:cNvCxnSpPr/>
      </xdr:nvCxnSpPr>
      <xdr:spPr>
        <a:xfrm>
          <a:off x="2019300" y="1048131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115751</xdr:rowOff>
    </xdr:from>
    <xdr:to>
      <xdr:col>6</xdr:col>
      <xdr:colOff>38100</xdr:colOff>
      <xdr:row>61</xdr:row>
      <xdr:rowOff>45901</xdr:rowOff>
    </xdr:to>
    <xdr:sp macro="" textlink="">
      <xdr:nvSpPr>
        <xdr:cNvPr id="199" name="楕円 198">
          <a:extLst>
            <a:ext uri="{FF2B5EF4-FFF2-40B4-BE49-F238E27FC236}">
              <a16:creationId xmlns:a16="http://schemas.microsoft.com/office/drawing/2014/main" id="{94555382-1060-4439-A465-C6A5591229F3}"/>
            </a:ext>
          </a:extLst>
        </xdr:cNvPr>
        <xdr:cNvSpPr/>
      </xdr:nvSpPr>
      <xdr:spPr>
        <a:xfrm>
          <a:off x="1079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166551</xdr:rowOff>
    </xdr:from>
    <xdr:to>
      <xdr:col>10</xdr:col>
      <xdr:colOff>114300</xdr:colOff>
      <xdr:row>61</xdr:row>
      <xdr:rowOff>22860</xdr:rowOff>
    </xdr:to>
    <xdr:cxnSp macro="">
      <xdr:nvCxnSpPr>
        <xdr:cNvPr id="200" name="直線コネクタ 199">
          <a:extLst>
            <a:ext uri="{FF2B5EF4-FFF2-40B4-BE49-F238E27FC236}">
              <a16:creationId xmlns:a16="http://schemas.microsoft.com/office/drawing/2014/main" id="{54785C8D-876A-448C-B9BE-80C97ED3F81C}"/>
            </a:ext>
          </a:extLst>
        </xdr:cNvPr>
        <xdr:cNvCxnSpPr/>
      </xdr:nvCxnSpPr>
      <xdr:spPr>
        <a:xfrm>
          <a:off x="1130300" y="1045355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1F60858D-8123-4F59-9D14-74B902613E98}"/>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4C0E04BC-AE5C-45E5-B9C9-CFE6CA984FCE}"/>
            </a:ext>
          </a:extLst>
        </xdr:cNvPr>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8A88C6F7-504B-4753-AF23-3E5413E63F1C}"/>
            </a:ext>
          </a:extLst>
        </xdr:cNvPr>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38893BA1-2D84-4DF4-BCF7-3F8B69279C9B}"/>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144071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685E23FA-140E-4D9D-A8C5-CBDA6D586F67}"/>
            </a:ext>
          </a:extLst>
        </xdr:cNvPr>
        <xdr:cNvSpPr txBox="1"/>
      </xdr:nvSpPr>
      <xdr:spPr>
        <a:xfrm>
          <a:off x="35820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116312</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7542297C-8762-41F6-B3CF-00ED658DFCA0}"/>
            </a:ext>
          </a:extLst>
        </xdr:cNvPr>
        <xdr:cNvSpPr txBox="1"/>
      </xdr:nvSpPr>
      <xdr:spPr>
        <a:xfrm>
          <a:off x="2705744" y="1023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90187</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5BC22A86-C652-44F0-A783-7EFAC9E203B8}"/>
            </a:ext>
          </a:extLst>
        </xdr:cNvPr>
        <xdr:cNvSpPr txBox="1"/>
      </xdr:nvSpPr>
      <xdr:spPr>
        <a:xfrm>
          <a:off x="18167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62428</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8E83750B-10C4-4251-8ED5-A3E004545DB5}"/>
            </a:ext>
          </a:extLst>
        </xdr:cNvPr>
        <xdr:cNvSpPr txBox="1"/>
      </xdr:nvSpPr>
      <xdr:spPr>
        <a:xfrm>
          <a:off x="927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4712B50A-912C-4AC4-8A31-91074AA7C28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57804C42-99D5-4097-A538-26388FD3C3F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3625A60B-6B99-4C4C-884D-28FE27697A5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C4483569-BE95-4931-A3BC-3A5722EF528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27B8919C-657B-4C93-BE46-55C905C7292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611B07A3-7217-4934-A929-9805BF4D485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DC8D6279-397D-4F93-AC9A-F25234F948A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90D7EB1A-8A3A-4C13-A730-263DA4D9203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C53AA2BB-C255-4B66-BE40-9CDCCC314DE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40C74C40-771D-48A3-BD7F-EEA238EDF87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2B7C8404-2390-4246-B0F2-907D69C2E95E}"/>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FC66F821-FDB4-4AD4-A65F-C32E20760959}"/>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08845252-9314-442C-8FAE-2B6BD8214DD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8EBB20C4-F7E9-48E5-A163-04417D6C2275}"/>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ABFFB7B3-207C-485A-9AEB-58C877343079}"/>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178DF57D-6E06-4C7A-9A8E-755032FD3C99}"/>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DF0B810E-C709-4FED-AB49-DF2E3AA16C9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971FDEB5-5FCD-4DF0-8E3C-7254C15A64EF}"/>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8EB52C20-1330-4906-AED0-8BA0FA3D584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B80D2658-9EA2-4898-8989-9ACC84AEF1EE}"/>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781B6951-6DC0-4077-9785-402482621ED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F6CE1BF8-4C9B-40F1-90E0-A570107116A1}"/>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9EE6AF48-B8A7-43EB-B877-5C1586BF2DF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4B91335F-E27C-410D-AD7C-6395F7FFA9B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3326E0A3-77E1-4F53-B63B-ECE8FB729F9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878CB9E1-0211-473D-9654-4FE858FFED55}"/>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BAE24A41-20F2-4465-BEA0-2F14AC5796A9}"/>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D4C72C0C-9374-4F4C-B2DC-63577A6F0B48}"/>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44F00EE0-4138-401F-9A27-59BC847B741B}"/>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75C2F26A-8DA5-4F9A-BA2E-B6FF137C635F}"/>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7493F53E-030C-4505-B68C-7818990DDFD6}"/>
            </a:ext>
          </a:extLst>
        </xdr:cNvPr>
        <xdr:cNvSpPr txBox="1"/>
      </xdr:nvSpPr>
      <xdr:spPr>
        <a:xfrm>
          <a:off x="10515600" y="10536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5BFC6663-7012-4A20-AE7E-05BC821369B8}"/>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96264417-C2AE-4C5C-A36F-C97C58094446}"/>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209274AC-E6D9-4B40-9FEE-3C81DCF22B2F}"/>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880D98DC-D5DC-493B-BC9D-C6AFE228499B}"/>
            </a:ext>
          </a:extLst>
        </xdr:cNvPr>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CBCCE194-81B7-4002-B8A1-1BD3813D948C}"/>
            </a:ext>
          </a:extLst>
        </xdr:cNvPr>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0576E09-6CFC-4AED-8465-864342776C3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B3C70E8-80B1-41F7-927C-47CF595FCAA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488E06FF-E827-4C06-ACB5-FADAFF8256E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DBD630FF-A1CA-467A-94E9-C0FECEFD87D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EC4C7394-5D0C-42C6-8574-C3B8C2AE071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121179</xdr:rowOff>
    </xdr:from>
    <xdr:to>
      <xdr:col>55</xdr:col>
      <xdr:colOff>50800</xdr:colOff>
      <xdr:row>61</xdr:row>
      <xdr:rowOff>51329</xdr:rowOff>
    </xdr:to>
    <xdr:sp macro="" textlink="">
      <xdr:nvSpPr>
        <xdr:cNvPr id="250" name="楕円 249">
          <a:extLst>
            <a:ext uri="{FF2B5EF4-FFF2-40B4-BE49-F238E27FC236}">
              <a16:creationId xmlns:a16="http://schemas.microsoft.com/office/drawing/2014/main" id="{4B336F0F-4164-4025-96A9-2AB5C9121422}"/>
            </a:ext>
          </a:extLst>
        </xdr:cNvPr>
        <xdr:cNvSpPr/>
      </xdr:nvSpPr>
      <xdr:spPr>
        <a:xfrm>
          <a:off x="10426700" y="104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144056</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86A6EDA0-64DB-43FB-A2CE-2E5293B3981C}"/>
            </a:ext>
          </a:extLst>
        </xdr:cNvPr>
        <xdr:cNvSpPr txBox="1"/>
      </xdr:nvSpPr>
      <xdr:spPr>
        <a:xfrm>
          <a:off x="10515600" y="10259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24765</xdr:rowOff>
    </xdr:from>
    <xdr:to>
      <xdr:col>50</xdr:col>
      <xdr:colOff>165100</xdr:colOff>
      <xdr:row>61</xdr:row>
      <xdr:rowOff>126365</xdr:rowOff>
    </xdr:to>
    <xdr:sp macro="" textlink="">
      <xdr:nvSpPr>
        <xdr:cNvPr id="252" name="楕円 251">
          <a:extLst>
            <a:ext uri="{FF2B5EF4-FFF2-40B4-BE49-F238E27FC236}">
              <a16:creationId xmlns:a16="http://schemas.microsoft.com/office/drawing/2014/main" id="{E97DBA80-7644-45E2-9275-ED30DAAAFBF2}"/>
            </a:ext>
          </a:extLst>
        </xdr:cNvPr>
        <xdr:cNvSpPr/>
      </xdr:nvSpPr>
      <xdr:spPr>
        <a:xfrm>
          <a:off x="9588500" y="1048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529</xdr:rowOff>
    </xdr:from>
    <xdr:to>
      <xdr:col>55</xdr:col>
      <xdr:colOff>0</xdr:colOff>
      <xdr:row>61</xdr:row>
      <xdr:rowOff>75565</xdr:rowOff>
    </xdr:to>
    <xdr:cxnSp macro="">
      <xdr:nvCxnSpPr>
        <xdr:cNvPr id="253" name="直線コネクタ 252">
          <a:extLst>
            <a:ext uri="{FF2B5EF4-FFF2-40B4-BE49-F238E27FC236}">
              <a16:creationId xmlns:a16="http://schemas.microsoft.com/office/drawing/2014/main" id="{6A6034A2-2539-4CCA-83E7-6DA6A841228B}"/>
            </a:ext>
          </a:extLst>
        </xdr:cNvPr>
        <xdr:cNvCxnSpPr/>
      </xdr:nvCxnSpPr>
      <xdr:spPr>
        <a:xfrm flipV="1">
          <a:off x="9639300" y="10458979"/>
          <a:ext cx="838200" cy="7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35189</xdr:rowOff>
    </xdr:from>
    <xdr:to>
      <xdr:col>46</xdr:col>
      <xdr:colOff>38100</xdr:colOff>
      <xdr:row>61</xdr:row>
      <xdr:rowOff>136789</xdr:rowOff>
    </xdr:to>
    <xdr:sp macro="" textlink="">
      <xdr:nvSpPr>
        <xdr:cNvPr id="254" name="楕円 253">
          <a:extLst>
            <a:ext uri="{FF2B5EF4-FFF2-40B4-BE49-F238E27FC236}">
              <a16:creationId xmlns:a16="http://schemas.microsoft.com/office/drawing/2014/main" id="{6517FEDF-5E5C-4D32-9BFE-505B8813A315}"/>
            </a:ext>
          </a:extLst>
        </xdr:cNvPr>
        <xdr:cNvSpPr/>
      </xdr:nvSpPr>
      <xdr:spPr>
        <a:xfrm>
          <a:off x="8699500" y="1049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75565</xdr:rowOff>
    </xdr:from>
    <xdr:to>
      <xdr:col>50</xdr:col>
      <xdr:colOff>114300</xdr:colOff>
      <xdr:row>61</xdr:row>
      <xdr:rowOff>85989</xdr:rowOff>
    </xdr:to>
    <xdr:cxnSp macro="">
      <xdr:nvCxnSpPr>
        <xdr:cNvPr id="255" name="直線コネクタ 254">
          <a:extLst>
            <a:ext uri="{FF2B5EF4-FFF2-40B4-BE49-F238E27FC236}">
              <a16:creationId xmlns:a16="http://schemas.microsoft.com/office/drawing/2014/main" id="{BF4CAEBA-BE84-448F-960D-35500C942496}"/>
            </a:ext>
          </a:extLst>
        </xdr:cNvPr>
        <xdr:cNvCxnSpPr/>
      </xdr:nvCxnSpPr>
      <xdr:spPr>
        <a:xfrm flipV="1">
          <a:off x="8750300" y="10534015"/>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44257</xdr:rowOff>
    </xdr:from>
    <xdr:to>
      <xdr:col>41</xdr:col>
      <xdr:colOff>101600</xdr:colOff>
      <xdr:row>61</xdr:row>
      <xdr:rowOff>145857</xdr:rowOff>
    </xdr:to>
    <xdr:sp macro="" textlink="">
      <xdr:nvSpPr>
        <xdr:cNvPr id="256" name="楕円 255">
          <a:extLst>
            <a:ext uri="{FF2B5EF4-FFF2-40B4-BE49-F238E27FC236}">
              <a16:creationId xmlns:a16="http://schemas.microsoft.com/office/drawing/2014/main" id="{DED49150-CF8B-4D8F-8C39-CEB0F1D818DD}"/>
            </a:ext>
          </a:extLst>
        </xdr:cNvPr>
        <xdr:cNvSpPr/>
      </xdr:nvSpPr>
      <xdr:spPr>
        <a:xfrm>
          <a:off x="7810500" y="1050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85989</xdr:rowOff>
    </xdr:from>
    <xdr:to>
      <xdr:col>45</xdr:col>
      <xdr:colOff>177800</xdr:colOff>
      <xdr:row>61</xdr:row>
      <xdr:rowOff>95057</xdr:rowOff>
    </xdr:to>
    <xdr:cxnSp macro="">
      <xdr:nvCxnSpPr>
        <xdr:cNvPr id="257" name="直線コネクタ 256">
          <a:extLst>
            <a:ext uri="{FF2B5EF4-FFF2-40B4-BE49-F238E27FC236}">
              <a16:creationId xmlns:a16="http://schemas.microsoft.com/office/drawing/2014/main" id="{341196A6-2451-4178-B6C8-9B38FE2974FF}"/>
            </a:ext>
          </a:extLst>
        </xdr:cNvPr>
        <xdr:cNvCxnSpPr/>
      </xdr:nvCxnSpPr>
      <xdr:spPr>
        <a:xfrm flipV="1">
          <a:off x="7861300" y="10544439"/>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52919</xdr:rowOff>
    </xdr:from>
    <xdr:to>
      <xdr:col>36</xdr:col>
      <xdr:colOff>165100</xdr:colOff>
      <xdr:row>61</xdr:row>
      <xdr:rowOff>154519</xdr:rowOff>
    </xdr:to>
    <xdr:sp macro="" textlink="">
      <xdr:nvSpPr>
        <xdr:cNvPr id="258" name="楕円 257">
          <a:extLst>
            <a:ext uri="{FF2B5EF4-FFF2-40B4-BE49-F238E27FC236}">
              <a16:creationId xmlns:a16="http://schemas.microsoft.com/office/drawing/2014/main" id="{7A9A14AC-682D-484E-B9EE-B9A3F79FDDE5}"/>
            </a:ext>
          </a:extLst>
        </xdr:cNvPr>
        <xdr:cNvSpPr/>
      </xdr:nvSpPr>
      <xdr:spPr>
        <a:xfrm>
          <a:off x="6921500" y="1051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95057</xdr:rowOff>
    </xdr:from>
    <xdr:to>
      <xdr:col>41</xdr:col>
      <xdr:colOff>50800</xdr:colOff>
      <xdr:row>61</xdr:row>
      <xdr:rowOff>103719</xdr:rowOff>
    </xdr:to>
    <xdr:cxnSp macro="">
      <xdr:nvCxnSpPr>
        <xdr:cNvPr id="259" name="直線コネクタ 258">
          <a:extLst>
            <a:ext uri="{FF2B5EF4-FFF2-40B4-BE49-F238E27FC236}">
              <a16:creationId xmlns:a16="http://schemas.microsoft.com/office/drawing/2014/main" id="{10547C5D-F52B-491D-A124-8DA85D1F6570}"/>
            </a:ext>
          </a:extLst>
        </xdr:cNvPr>
        <xdr:cNvCxnSpPr/>
      </xdr:nvCxnSpPr>
      <xdr:spPr>
        <a:xfrm flipV="1">
          <a:off x="6972300" y="10553507"/>
          <a:ext cx="889000" cy="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75AE3A87-5364-435A-866E-5E4BB72C7E9B}"/>
            </a:ext>
          </a:extLst>
        </xdr:cNvPr>
        <xdr:cNvSpPr txBox="1"/>
      </xdr:nvSpPr>
      <xdr:spPr>
        <a:xfrm>
          <a:off x="9327095" y="1066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5E89C2B5-682C-4DAC-B652-6129FBB84BA4}"/>
            </a:ext>
          </a:extLst>
        </xdr:cNvPr>
        <xdr:cNvSpPr txBox="1"/>
      </xdr:nvSpPr>
      <xdr:spPr>
        <a:xfrm>
          <a:off x="8450795" y="1066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87170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1ADAFAA5-3260-42EF-8440-73B295F73459}"/>
            </a:ext>
          </a:extLst>
        </xdr:cNvPr>
        <xdr:cNvSpPr txBox="1"/>
      </xdr:nvSpPr>
      <xdr:spPr>
        <a:xfrm>
          <a:off x="7561795" y="1071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122176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41ED4C04-B0D1-42C7-8771-206BEA8006B4}"/>
            </a:ext>
          </a:extLst>
        </xdr:cNvPr>
        <xdr:cNvSpPr txBox="1"/>
      </xdr:nvSpPr>
      <xdr:spPr>
        <a:xfrm>
          <a:off x="6672795" y="10752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142892</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741E6E58-E8D8-48F0-890C-D39C49FD5335}"/>
            </a:ext>
          </a:extLst>
        </xdr:cNvPr>
        <xdr:cNvSpPr txBox="1"/>
      </xdr:nvSpPr>
      <xdr:spPr>
        <a:xfrm>
          <a:off x="9327095" y="1025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153316</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5AFC6CDF-015A-44CB-967A-997BC80BF60D}"/>
            </a:ext>
          </a:extLst>
        </xdr:cNvPr>
        <xdr:cNvSpPr txBox="1"/>
      </xdr:nvSpPr>
      <xdr:spPr>
        <a:xfrm>
          <a:off x="8450795" y="1026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162384</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A21B23F6-AA42-4F44-82D8-EFAD928A5482}"/>
            </a:ext>
          </a:extLst>
        </xdr:cNvPr>
        <xdr:cNvSpPr txBox="1"/>
      </xdr:nvSpPr>
      <xdr:spPr>
        <a:xfrm>
          <a:off x="7561795" y="1027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171046</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6E7DBA2A-F9E1-49D0-A099-2490CAC5B877}"/>
            </a:ext>
          </a:extLst>
        </xdr:cNvPr>
        <xdr:cNvSpPr txBox="1"/>
      </xdr:nvSpPr>
      <xdr:spPr>
        <a:xfrm>
          <a:off x="6672795" y="1028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5263AA11-06D2-4517-9227-7CD9DB623D1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2D4B9B53-9047-4458-9C92-E2DB6091049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B7B7BC70-34BF-4B6F-A1C7-516FCC0D70D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6B3A39BA-1BD6-4F74-87D9-2ABDCD70A76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8A9EEE48-29CC-4290-859B-1F68B5BEC42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17F54B8B-829A-48A0-9F96-63A9DABA9F7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EDBD9097-AC68-4C78-8580-18D8687A5F0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6F4BAAC9-99A7-4313-B5A5-D72618A905B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1ACEC5FF-CB1B-4571-909A-0584679EDB0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D46C4BEB-379D-41B5-8B45-1B064DA37D4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F2FC8DC1-0E17-4FDA-854B-A3A1481F203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F8BBCD23-7D63-4840-822D-C518EC21404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51F926FE-04A5-497E-B0C8-48A4354D959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0A2F9CF3-C69E-4B73-B518-9366B11A3DF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319CBD17-8F3D-4189-8768-2C28151BC66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3A8E3A1C-058C-427D-B7CF-44D395D5368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60C4A091-C4E8-4AA1-B4DB-5D164414BB3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1D0AED63-A3C7-4A39-8068-B2EBF8E5B85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8349E626-04DC-48B4-9C24-7A554152191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B882815A-183F-4FAF-8D1E-01DFE919245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A301C772-D2A3-418A-B3DA-6CC9360489A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35D42C9F-2671-41B6-AC20-2C9FC06A847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B7321771-BEC8-498C-A4C2-7F3DA63FB3C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684C81C8-65B0-45E4-B75B-FB6F8CA5668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C52C5C41-FE82-41E6-A42F-A22361530D1D}"/>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18CEBDF0-E06D-467C-8146-6ECE21182FFA}"/>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494E9EAE-DAEC-4A94-A2FE-DD945C8B6739}"/>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792D7E64-8778-4A89-AEB5-68371113D244}"/>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79D531D1-CDBA-47DE-8F87-D6E512B3D4E1}"/>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FF805856-86C6-4304-90C2-16C7D7225EAE}"/>
            </a:ext>
          </a:extLst>
        </xdr:cNvPr>
        <xdr:cNvSpPr txBox="1"/>
      </xdr:nvSpPr>
      <xdr:spPr>
        <a:xfrm>
          <a:off x="46736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A30A5CBE-0923-40D0-99ED-74A1C0688050}"/>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7C36365A-C0B4-4F21-A766-6A45CC16A79D}"/>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277F934A-537B-446E-8D1C-6FCCE491A8DE}"/>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A0252B0A-F602-4CF2-9EAC-2470429557A2}"/>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078DDA3A-31F4-4537-9025-8A637E32BA6D}"/>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3B181F2-2124-4069-9F05-626D76F5D1A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679AE201-98D6-4516-8F58-5E7C22AF7C3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F806ADDD-D422-4BA4-8EB9-75C2D16188D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A24FED92-1227-41C3-9E5F-89D6AA73928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F753724D-48C1-4427-B468-CCC8B414035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308" name="楕円 307">
          <a:extLst>
            <a:ext uri="{FF2B5EF4-FFF2-40B4-BE49-F238E27FC236}">
              <a16:creationId xmlns:a16="http://schemas.microsoft.com/office/drawing/2014/main" id="{B2FEB092-6AD0-4D18-B98D-DDAFF3B4ABF8}"/>
            </a:ext>
          </a:extLst>
        </xdr:cNvPr>
        <xdr:cNvSpPr/>
      </xdr:nvSpPr>
      <xdr:spPr>
        <a:xfrm>
          <a:off x="45847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2557</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414025E1-5C19-4B6C-876C-32831B1CBE20}"/>
            </a:ext>
          </a:extLst>
        </xdr:cNvPr>
        <xdr:cNvSpPr txBox="1"/>
      </xdr:nvSpPr>
      <xdr:spPr>
        <a:xfrm>
          <a:off x="4673600"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50164</xdr:rowOff>
    </xdr:from>
    <xdr:to>
      <xdr:col>20</xdr:col>
      <xdr:colOff>38100</xdr:colOff>
      <xdr:row>83</xdr:row>
      <xdr:rowOff>151764</xdr:rowOff>
    </xdr:to>
    <xdr:sp macro="" textlink="">
      <xdr:nvSpPr>
        <xdr:cNvPr id="310" name="楕円 309">
          <a:extLst>
            <a:ext uri="{FF2B5EF4-FFF2-40B4-BE49-F238E27FC236}">
              <a16:creationId xmlns:a16="http://schemas.microsoft.com/office/drawing/2014/main" id="{CCC1353C-CBC9-42CA-B4FB-001EDF012246}"/>
            </a:ext>
          </a:extLst>
        </xdr:cNvPr>
        <xdr:cNvSpPr/>
      </xdr:nvSpPr>
      <xdr:spPr>
        <a:xfrm>
          <a:off x="3746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30480</xdr:rowOff>
    </xdr:from>
    <xdr:to>
      <xdr:col>24</xdr:col>
      <xdr:colOff>63500</xdr:colOff>
      <xdr:row>83</xdr:row>
      <xdr:rowOff>100964</xdr:rowOff>
    </xdr:to>
    <xdr:cxnSp macro="">
      <xdr:nvCxnSpPr>
        <xdr:cNvPr id="311" name="直線コネクタ 310">
          <a:extLst>
            <a:ext uri="{FF2B5EF4-FFF2-40B4-BE49-F238E27FC236}">
              <a16:creationId xmlns:a16="http://schemas.microsoft.com/office/drawing/2014/main" id="{C726DD8C-2E11-4FE6-A6DE-BA9C836BB719}"/>
            </a:ext>
          </a:extLst>
        </xdr:cNvPr>
        <xdr:cNvCxnSpPr/>
      </xdr:nvCxnSpPr>
      <xdr:spPr>
        <a:xfrm flipV="1">
          <a:off x="3797300" y="14260830"/>
          <a:ext cx="8382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19686</xdr:rowOff>
    </xdr:from>
    <xdr:to>
      <xdr:col>15</xdr:col>
      <xdr:colOff>101600</xdr:colOff>
      <xdr:row>83</xdr:row>
      <xdr:rowOff>121286</xdr:rowOff>
    </xdr:to>
    <xdr:sp macro="" textlink="">
      <xdr:nvSpPr>
        <xdr:cNvPr id="312" name="楕円 311">
          <a:extLst>
            <a:ext uri="{FF2B5EF4-FFF2-40B4-BE49-F238E27FC236}">
              <a16:creationId xmlns:a16="http://schemas.microsoft.com/office/drawing/2014/main" id="{1F6D89C7-CB8A-4AF3-B538-E81F23323CD2}"/>
            </a:ext>
          </a:extLst>
        </xdr:cNvPr>
        <xdr:cNvSpPr/>
      </xdr:nvSpPr>
      <xdr:spPr>
        <a:xfrm>
          <a:off x="2857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70486</xdr:rowOff>
    </xdr:from>
    <xdr:to>
      <xdr:col>19</xdr:col>
      <xdr:colOff>177800</xdr:colOff>
      <xdr:row>83</xdr:row>
      <xdr:rowOff>100964</xdr:rowOff>
    </xdr:to>
    <xdr:cxnSp macro="">
      <xdr:nvCxnSpPr>
        <xdr:cNvPr id="313" name="直線コネクタ 312">
          <a:extLst>
            <a:ext uri="{FF2B5EF4-FFF2-40B4-BE49-F238E27FC236}">
              <a16:creationId xmlns:a16="http://schemas.microsoft.com/office/drawing/2014/main" id="{85001CEA-D379-4E2A-BDF8-0FCEF84F8AC8}"/>
            </a:ext>
          </a:extLst>
        </xdr:cNvPr>
        <xdr:cNvCxnSpPr/>
      </xdr:nvCxnSpPr>
      <xdr:spPr>
        <a:xfrm>
          <a:off x="2908300" y="1430083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156845</xdr:rowOff>
    </xdr:from>
    <xdr:to>
      <xdr:col>10</xdr:col>
      <xdr:colOff>165100</xdr:colOff>
      <xdr:row>83</xdr:row>
      <xdr:rowOff>86995</xdr:rowOff>
    </xdr:to>
    <xdr:sp macro="" textlink="">
      <xdr:nvSpPr>
        <xdr:cNvPr id="314" name="楕円 313">
          <a:extLst>
            <a:ext uri="{FF2B5EF4-FFF2-40B4-BE49-F238E27FC236}">
              <a16:creationId xmlns:a16="http://schemas.microsoft.com/office/drawing/2014/main" id="{7257BCF8-4083-4166-AB96-859C6FB94208}"/>
            </a:ext>
          </a:extLst>
        </xdr:cNvPr>
        <xdr:cNvSpPr/>
      </xdr:nvSpPr>
      <xdr:spPr>
        <a:xfrm>
          <a:off x="1968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36195</xdr:rowOff>
    </xdr:from>
    <xdr:to>
      <xdr:col>15</xdr:col>
      <xdr:colOff>50800</xdr:colOff>
      <xdr:row>83</xdr:row>
      <xdr:rowOff>70486</xdr:rowOff>
    </xdr:to>
    <xdr:cxnSp macro="">
      <xdr:nvCxnSpPr>
        <xdr:cNvPr id="315" name="直線コネクタ 314">
          <a:extLst>
            <a:ext uri="{FF2B5EF4-FFF2-40B4-BE49-F238E27FC236}">
              <a16:creationId xmlns:a16="http://schemas.microsoft.com/office/drawing/2014/main" id="{40B1B56D-4A16-4F17-A671-932B4F81DC43}"/>
            </a:ext>
          </a:extLst>
        </xdr:cNvPr>
        <xdr:cNvCxnSpPr/>
      </xdr:nvCxnSpPr>
      <xdr:spPr>
        <a:xfrm>
          <a:off x="2019300" y="142665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124461</xdr:rowOff>
    </xdr:from>
    <xdr:to>
      <xdr:col>6</xdr:col>
      <xdr:colOff>38100</xdr:colOff>
      <xdr:row>83</xdr:row>
      <xdr:rowOff>54611</xdr:rowOff>
    </xdr:to>
    <xdr:sp macro="" textlink="">
      <xdr:nvSpPr>
        <xdr:cNvPr id="316" name="楕円 315">
          <a:extLst>
            <a:ext uri="{FF2B5EF4-FFF2-40B4-BE49-F238E27FC236}">
              <a16:creationId xmlns:a16="http://schemas.microsoft.com/office/drawing/2014/main" id="{0CAC6F21-C0FE-43EC-9E93-5C3ADC43AEE6}"/>
            </a:ext>
          </a:extLst>
        </xdr:cNvPr>
        <xdr:cNvSpPr/>
      </xdr:nvSpPr>
      <xdr:spPr>
        <a:xfrm>
          <a:off x="1079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3811</xdr:rowOff>
    </xdr:from>
    <xdr:to>
      <xdr:col>10</xdr:col>
      <xdr:colOff>114300</xdr:colOff>
      <xdr:row>83</xdr:row>
      <xdr:rowOff>36195</xdr:rowOff>
    </xdr:to>
    <xdr:cxnSp macro="">
      <xdr:nvCxnSpPr>
        <xdr:cNvPr id="317" name="直線コネクタ 316">
          <a:extLst>
            <a:ext uri="{FF2B5EF4-FFF2-40B4-BE49-F238E27FC236}">
              <a16:creationId xmlns:a16="http://schemas.microsoft.com/office/drawing/2014/main" id="{0E65B604-FB43-4269-887F-5807F9C48B35}"/>
            </a:ext>
          </a:extLst>
        </xdr:cNvPr>
        <xdr:cNvCxnSpPr/>
      </xdr:nvCxnSpPr>
      <xdr:spPr>
        <a:xfrm>
          <a:off x="1130300" y="1423416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A0ABDC90-32D2-4394-9A80-B3BF3EF926B7}"/>
            </a:ext>
          </a:extLst>
        </xdr:cNvPr>
        <xdr:cNvSpPr txBox="1"/>
      </xdr:nvSpPr>
      <xdr:spPr>
        <a:xfrm>
          <a:off x="35820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430C3F26-DB2D-4685-8BBF-75D0AD7A7BE8}"/>
            </a:ext>
          </a:extLst>
        </xdr:cNvPr>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740D1E1F-F8D0-4672-AF83-071499E5405B}"/>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21" name="n_4aveValue【公営住宅】&#10;有形固定資産減価償却率">
          <a:extLst>
            <a:ext uri="{FF2B5EF4-FFF2-40B4-BE49-F238E27FC236}">
              <a16:creationId xmlns:a16="http://schemas.microsoft.com/office/drawing/2014/main" id="{384DEFC2-7862-40F7-9253-806F9CD2F468}"/>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142891</xdr:rowOff>
    </xdr:from>
    <xdr:ext cx="405111" cy="259045"/>
    <xdr:sp macro="" textlink="">
      <xdr:nvSpPr>
        <xdr:cNvPr id="322" name="n_1mainValue【公営住宅】&#10;有形固定資産減価償却率">
          <a:extLst>
            <a:ext uri="{FF2B5EF4-FFF2-40B4-BE49-F238E27FC236}">
              <a16:creationId xmlns:a16="http://schemas.microsoft.com/office/drawing/2014/main" id="{355DAC99-1346-489F-96CF-A702475D1930}"/>
            </a:ext>
          </a:extLst>
        </xdr:cNvPr>
        <xdr:cNvSpPr txBox="1"/>
      </xdr:nvSpPr>
      <xdr:spPr>
        <a:xfrm>
          <a:off x="35820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112413</xdr:rowOff>
    </xdr:from>
    <xdr:ext cx="405111" cy="259045"/>
    <xdr:sp macro="" textlink="">
      <xdr:nvSpPr>
        <xdr:cNvPr id="323" name="n_2mainValue【公営住宅】&#10;有形固定資産減価償却率">
          <a:extLst>
            <a:ext uri="{FF2B5EF4-FFF2-40B4-BE49-F238E27FC236}">
              <a16:creationId xmlns:a16="http://schemas.microsoft.com/office/drawing/2014/main" id="{EA15D3D3-AAE3-490D-822A-4325FA6FBEDD}"/>
            </a:ext>
          </a:extLst>
        </xdr:cNvPr>
        <xdr:cNvSpPr txBox="1"/>
      </xdr:nvSpPr>
      <xdr:spPr>
        <a:xfrm>
          <a:off x="27057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78122</xdr:rowOff>
    </xdr:from>
    <xdr:ext cx="405111" cy="259045"/>
    <xdr:sp macro="" textlink="">
      <xdr:nvSpPr>
        <xdr:cNvPr id="324" name="n_3mainValue【公営住宅】&#10;有形固定資産減価償却率">
          <a:extLst>
            <a:ext uri="{FF2B5EF4-FFF2-40B4-BE49-F238E27FC236}">
              <a16:creationId xmlns:a16="http://schemas.microsoft.com/office/drawing/2014/main" id="{A8268664-DD68-4108-8ADC-46A8F04AF6F3}"/>
            </a:ext>
          </a:extLst>
        </xdr:cNvPr>
        <xdr:cNvSpPr txBox="1"/>
      </xdr:nvSpPr>
      <xdr:spPr>
        <a:xfrm>
          <a:off x="18167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45738</xdr:rowOff>
    </xdr:from>
    <xdr:ext cx="405111" cy="259045"/>
    <xdr:sp macro="" textlink="">
      <xdr:nvSpPr>
        <xdr:cNvPr id="325" name="n_4mainValue【公営住宅】&#10;有形固定資産減価償却率">
          <a:extLst>
            <a:ext uri="{FF2B5EF4-FFF2-40B4-BE49-F238E27FC236}">
              <a16:creationId xmlns:a16="http://schemas.microsoft.com/office/drawing/2014/main" id="{25DF5D70-078D-4692-A6B2-4FB4AE90551A}"/>
            </a:ext>
          </a:extLst>
        </xdr:cNvPr>
        <xdr:cNvSpPr txBox="1"/>
      </xdr:nvSpPr>
      <xdr:spPr>
        <a:xfrm>
          <a:off x="927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ECE8A155-97F7-4FAF-87F6-00AC8DCFC93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7CCA269C-37A8-42D4-9326-424387DD7A0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FD08E00B-2A1F-467E-9B83-C9680919DE5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F79CC2A9-0CC1-4D57-BEF4-133ADB6430B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2F636DB2-2B21-43D2-BC04-A3FB663436B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8F9915F8-7E92-4021-99DD-F06CF069A3A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E9386BD4-7C92-4AA2-8E0C-CAE5CFB30C2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6D73D2F9-4871-4605-90D0-C1B596865DC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732B1945-9EDC-40AD-96CD-D1F21EA40BE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3C1D3316-7AD7-49A6-B65A-534EA750460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5E67D945-1F3A-4100-B170-A171D1C26E9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914B4D10-B631-46CB-80AF-90A6B40CB81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293A4CD6-3149-4CB6-B92E-50F8B3B8C82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E65F7CB4-C9B8-41DF-9382-549F39182C0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FF37BEE5-A429-4262-818E-E12329176F2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7181A5C5-59DB-400C-9829-AB4221590D9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3D53A453-0C8E-48DB-ADAC-663D911A483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4D5E6B3B-3442-47CD-B861-67D9ECC2FBD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0B47C9BA-C7B4-4205-ACBE-09E294AD256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E251BA1E-E5A5-4502-8004-E504DA4984D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CB75875F-7517-4AFA-B2C1-63D3D79967D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1F9C6EF8-BFAF-476D-BD90-D24B7C4574B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83476B85-8D18-4803-9FEF-3417DA859A1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271142E0-3288-442C-A5AA-2EE29284248E}"/>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B002876A-4DAA-4AE7-B927-4E79CA1B6609}"/>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791DDC85-972B-4F78-8CE4-D2AC0E4A2A1B}"/>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3DF45EFE-74EE-4E7E-B5F5-092BD91D01E4}"/>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5C505364-DE69-47BE-8003-7A6ECC59EEC2}"/>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94887</xdr:rowOff>
    </xdr:from>
    <xdr:ext cx="469744" cy="259045"/>
    <xdr:sp macro="" textlink="">
      <xdr:nvSpPr>
        <xdr:cNvPr id="354" name="【公営住宅】&#10;一人当たり面積平均値テキスト">
          <a:extLst>
            <a:ext uri="{FF2B5EF4-FFF2-40B4-BE49-F238E27FC236}">
              <a16:creationId xmlns:a16="http://schemas.microsoft.com/office/drawing/2014/main" id="{63C55468-2E14-4CC6-BA88-3FB85FD0BF44}"/>
            </a:ext>
          </a:extLst>
        </xdr:cNvPr>
        <xdr:cNvSpPr txBox="1"/>
      </xdr:nvSpPr>
      <xdr:spPr>
        <a:xfrm>
          <a:off x="10515600" y="1449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99F098B0-2859-4574-82EB-B4D63FDAA9A3}"/>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A4F140E1-CB6D-44EF-95FB-7315F96F3304}"/>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B49E88D6-3E6C-4CAF-8C0D-66A6A0D905EA}"/>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A9D21C3C-5358-4227-AB5E-7080CEF21990}"/>
            </a:ext>
          </a:extLst>
        </xdr:cNvPr>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6B95D73E-A354-4428-9A58-D0231A495141}"/>
            </a:ext>
          </a:extLst>
        </xdr:cNvPr>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FCA5E03-3989-4164-A399-FE998E14AD2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8E5B952-C658-424F-B252-2542AE7EA94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4BA7DB5-6741-40EB-B7AE-5E62FAC7607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234BD19C-D21A-433C-8CA9-C527207E2D1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A7AE92E3-1EF0-4762-990C-B4FF5316294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129412</xdr:rowOff>
    </xdr:from>
    <xdr:to>
      <xdr:col>55</xdr:col>
      <xdr:colOff>50800</xdr:colOff>
      <xdr:row>83</xdr:row>
      <xdr:rowOff>59562</xdr:rowOff>
    </xdr:to>
    <xdr:sp macro="" textlink="">
      <xdr:nvSpPr>
        <xdr:cNvPr id="365" name="楕円 364">
          <a:extLst>
            <a:ext uri="{FF2B5EF4-FFF2-40B4-BE49-F238E27FC236}">
              <a16:creationId xmlns:a16="http://schemas.microsoft.com/office/drawing/2014/main" id="{C0622754-ABE7-4B05-9A1E-A644DC6F28BA}"/>
            </a:ext>
          </a:extLst>
        </xdr:cNvPr>
        <xdr:cNvSpPr/>
      </xdr:nvSpPr>
      <xdr:spPr>
        <a:xfrm>
          <a:off x="10426700" y="1418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152289</xdr:rowOff>
    </xdr:from>
    <xdr:ext cx="469744" cy="259045"/>
    <xdr:sp macro="" textlink="">
      <xdr:nvSpPr>
        <xdr:cNvPr id="366" name="【公営住宅】&#10;一人当たり面積該当値テキスト">
          <a:extLst>
            <a:ext uri="{FF2B5EF4-FFF2-40B4-BE49-F238E27FC236}">
              <a16:creationId xmlns:a16="http://schemas.microsoft.com/office/drawing/2014/main" id="{42C22F41-79FD-4B86-8F5A-919A3AB617B7}"/>
            </a:ext>
          </a:extLst>
        </xdr:cNvPr>
        <xdr:cNvSpPr txBox="1"/>
      </xdr:nvSpPr>
      <xdr:spPr>
        <a:xfrm>
          <a:off x="10515600" y="1403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142367</xdr:rowOff>
    </xdr:from>
    <xdr:to>
      <xdr:col>50</xdr:col>
      <xdr:colOff>165100</xdr:colOff>
      <xdr:row>83</xdr:row>
      <xdr:rowOff>72517</xdr:rowOff>
    </xdr:to>
    <xdr:sp macro="" textlink="">
      <xdr:nvSpPr>
        <xdr:cNvPr id="367" name="楕円 366">
          <a:extLst>
            <a:ext uri="{FF2B5EF4-FFF2-40B4-BE49-F238E27FC236}">
              <a16:creationId xmlns:a16="http://schemas.microsoft.com/office/drawing/2014/main" id="{66B598CF-B770-4A7F-BDA2-8C2D5051731C}"/>
            </a:ext>
          </a:extLst>
        </xdr:cNvPr>
        <xdr:cNvSpPr/>
      </xdr:nvSpPr>
      <xdr:spPr>
        <a:xfrm>
          <a:off x="9588500" y="1420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8762</xdr:rowOff>
    </xdr:from>
    <xdr:to>
      <xdr:col>55</xdr:col>
      <xdr:colOff>0</xdr:colOff>
      <xdr:row>83</xdr:row>
      <xdr:rowOff>21717</xdr:rowOff>
    </xdr:to>
    <xdr:cxnSp macro="">
      <xdr:nvCxnSpPr>
        <xdr:cNvPr id="368" name="直線コネクタ 367">
          <a:extLst>
            <a:ext uri="{FF2B5EF4-FFF2-40B4-BE49-F238E27FC236}">
              <a16:creationId xmlns:a16="http://schemas.microsoft.com/office/drawing/2014/main" id="{63D8A5F3-BAB6-4B5B-9626-AAE7486DBCB9}"/>
            </a:ext>
          </a:extLst>
        </xdr:cNvPr>
        <xdr:cNvCxnSpPr/>
      </xdr:nvCxnSpPr>
      <xdr:spPr>
        <a:xfrm flipV="1">
          <a:off x="9639300" y="14239112"/>
          <a:ext cx="8382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146938</xdr:rowOff>
    </xdr:from>
    <xdr:to>
      <xdr:col>46</xdr:col>
      <xdr:colOff>38100</xdr:colOff>
      <xdr:row>83</xdr:row>
      <xdr:rowOff>77088</xdr:rowOff>
    </xdr:to>
    <xdr:sp macro="" textlink="">
      <xdr:nvSpPr>
        <xdr:cNvPr id="369" name="楕円 368">
          <a:extLst>
            <a:ext uri="{FF2B5EF4-FFF2-40B4-BE49-F238E27FC236}">
              <a16:creationId xmlns:a16="http://schemas.microsoft.com/office/drawing/2014/main" id="{86A9DDCF-5E3C-46DC-BBD4-216EB009EFF3}"/>
            </a:ext>
          </a:extLst>
        </xdr:cNvPr>
        <xdr:cNvSpPr/>
      </xdr:nvSpPr>
      <xdr:spPr>
        <a:xfrm>
          <a:off x="8699500" y="142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21717</xdr:rowOff>
    </xdr:from>
    <xdr:to>
      <xdr:col>50</xdr:col>
      <xdr:colOff>114300</xdr:colOff>
      <xdr:row>83</xdr:row>
      <xdr:rowOff>26288</xdr:rowOff>
    </xdr:to>
    <xdr:cxnSp macro="">
      <xdr:nvCxnSpPr>
        <xdr:cNvPr id="370" name="直線コネクタ 369">
          <a:extLst>
            <a:ext uri="{FF2B5EF4-FFF2-40B4-BE49-F238E27FC236}">
              <a16:creationId xmlns:a16="http://schemas.microsoft.com/office/drawing/2014/main" id="{48A18745-A65C-462C-8B73-7B4614DC3C6D}"/>
            </a:ext>
          </a:extLst>
        </xdr:cNvPr>
        <xdr:cNvCxnSpPr/>
      </xdr:nvCxnSpPr>
      <xdr:spPr>
        <a:xfrm flipV="1">
          <a:off x="8750300" y="1425206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151892</xdr:rowOff>
    </xdr:from>
    <xdr:to>
      <xdr:col>41</xdr:col>
      <xdr:colOff>101600</xdr:colOff>
      <xdr:row>83</xdr:row>
      <xdr:rowOff>82042</xdr:rowOff>
    </xdr:to>
    <xdr:sp macro="" textlink="">
      <xdr:nvSpPr>
        <xdr:cNvPr id="371" name="楕円 370">
          <a:extLst>
            <a:ext uri="{FF2B5EF4-FFF2-40B4-BE49-F238E27FC236}">
              <a16:creationId xmlns:a16="http://schemas.microsoft.com/office/drawing/2014/main" id="{BEB82296-EB87-4B1F-85DA-5B581B1ED0F4}"/>
            </a:ext>
          </a:extLst>
        </xdr:cNvPr>
        <xdr:cNvSpPr/>
      </xdr:nvSpPr>
      <xdr:spPr>
        <a:xfrm>
          <a:off x="78105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26288</xdr:rowOff>
    </xdr:from>
    <xdr:to>
      <xdr:col>45</xdr:col>
      <xdr:colOff>177800</xdr:colOff>
      <xdr:row>83</xdr:row>
      <xdr:rowOff>31242</xdr:rowOff>
    </xdr:to>
    <xdr:cxnSp macro="">
      <xdr:nvCxnSpPr>
        <xdr:cNvPr id="372" name="直線コネクタ 371">
          <a:extLst>
            <a:ext uri="{FF2B5EF4-FFF2-40B4-BE49-F238E27FC236}">
              <a16:creationId xmlns:a16="http://schemas.microsoft.com/office/drawing/2014/main" id="{FE7808D2-C8B3-4639-B807-8780D218F18E}"/>
            </a:ext>
          </a:extLst>
        </xdr:cNvPr>
        <xdr:cNvCxnSpPr/>
      </xdr:nvCxnSpPr>
      <xdr:spPr>
        <a:xfrm flipV="1">
          <a:off x="7861300" y="14256638"/>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153415</xdr:rowOff>
    </xdr:from>
    <xdr:to>
      <xdr:col>36</xdr:col>
      <xdr:colOff>165100</xdr:colOff>
      <xdr:row>83</xdr:row>
      <xdr:rowOff>83565</xdr:rowOff>
    </xdr:to>
    <xdr:sp macro="" textlink="">
      <xdr:nvSpPr>
        <xdr:cNvPr id="373" name="楕円 372">
          <a:extLst>
            <a:ext uri="{FF2B5EF4-FFF2-40B4-BE49-F238E27FC236}">
              <a16:creationId xmlns:a16="http://schemas.microsoft.com/office/drawing/2014/main" id="{F6B655A6-7F34-4D4C-AA55-112E2DA90D2B}"/>
            </a:ext>
          </a:extLst>
        </xdr:cNvPr>
        <xdr:cNvSpPr/>
      </xdr:nvSpPr>
      <xdr:spPr>
        <a:xfrm>
          <a:off x="6921500" y="1421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31242</xdr:rowOff>
    </xdr:from>
    <xdr:to>
      <xdr:col>41</xdr:col>
      <xdr:colOff>50800</xdr:colOff>
      <xdr:row>83</xdr:row>
      <xdr:rowOff>32765</xdr:rowOff>
    </xdr:to>
    <xdr:cxnSp macro="">
      <xdr:nvCxnSpPr>
        <xdr:cNvPr id="374" name="直線コネクタ 373">
          <a:extLst>
            <a:ext uri="{FF2B5EF4-FFF2-40B4-BE49-F238E27FC236}">
              <a16:creationId xmlns:a16="http://schemas.microsoft.com/office/drawing/2014/main" id="{64C32016-F743-4460-AD2E-C5F63CEEE262}"/>
            </a:ext>
          </a:extLst>
        </xdr:cNvPr>
        <xdr:cNvCxnSpPr/>
      </xdr:nvCxnSpPr>
      <xdr:spPr>
        <a:xfrm flipV="1">
          <a:off x="6972300" y="14261592"/>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21734</xdr:rowOff>
    </xdr:from>
    <xdr:ext cx="469744" cy="259045"/>
    <xdr:sp macro="" textlink="">
      <xdr:nvSpPr>
        <xdr:cNvPr id="375" name="n_1aveValue【公営住宅】&#10;一人当たり面積">
          <a:extLst>
            <a:ext uri="{FF2B5EF4-FFF2-40B4-BE49-F238E27FC236}">
              <a16:creationId xmlns:a16="http://schemas.microsoft.com/office/drawing/2014/main" id="{DD1A51D6-4BD5-4ED2-842E-FD24C83A11B4}"/>
            </a:ext>
          </a:extLst>
        </xdr:cNvPr>
        <xdr:cNvSpPr txBox="1"/>
      </xdr:nvSpPr>
      <xdr:spPr>
        <a:xfrm>
          <a:off x="9391727" y="145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23258</xdr:rowOff>
    </xdr:from>
    <xdr:ext cx="469744" cy="259045"/>
    <xdr:sp macro="" textlink="">
      <xdr:nvSpPr>
        <xdr:cNvPr id="376" name="n_2aveValue【公営住宅】&#10;一人当たり面積">
          <a:extLst>
            <a:ext uri="{FF2B5EF4-FFF2-40B4-BE49-F238E27FC236}">
              <a16:creationId xmlns:a16="http://schemas.microsoft.com/office/drawing/2014/main" id="{2F0F3A78-AB89-4BA2-A8DE-F3CF56B59B78}"/>
            </a:ext>
          </a:extLst>
        </xdr:cNvPr>
        <xdr:cNvSpPr txBox="1"/>
      </xdr:nvSpPr>
      <xdr:spPr>
        <a:xfrm>
          <a:off x="8515427" y="1459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33545</xdr:rowOff>
    </xdr:from>
    <xdr:ext cx="469744" cy="259045"/>
    <xdr:sp macro="" textlink="">
      <xdr:nvSpPr>
        <xdr:cNvPr id="377" name="n_3aveValue【公営住宅】&#10;一人当たり面積">
          <a:extLst>
            <a:ext uri="{FF2B5EF4-FFF2-40B4-BE49-F238E27FC236}">
              <a16:creationId xmlns:a16="http://schemas.microsoft.com/office/drawing/2014/main" id="{4E148B5C-8B2D-423B-A27C-7D3D91F8D0DA}"/>
            </a:ext>
          </a:extLst>
        </xdr:cNvPr>
        <xdr:cNvSpPr txBox="1"/>
      </xdr:nvSpPr>
      <xdr:spPr>
        <a:xfrm>
          <a:off x="7626427"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38116</xdr:rowOff>
    </xdr:from>
    <xdr:ext cx="469744" cy="259045"/>
    <xdr:sp macro="" textlink="">
      <xdr:nvSpPr>
        <xdr:cNvPr id="378" name="n_4aveValue【公営住宅】&#10;一人当たり面積">
          <a:extLst>
            <a:ext uri="{FF2B5EF4-FFF2-40B4-BE49-F238E27FC236}">
              <a16:creationId xmlns:a16="http://schemas.microsoft.com/office/drawing/2014/main" id="{0E1DAB1B-44CF-40C8-A28A-211D149857CC}"/>
            </a:ext>
          </a:extLst>
        </xdr:cNvPr>
        <xdr:cNvSpPr txBox="1"/>
      </xdr:nvSpPr>
      <xdr:spPr>
        <a:xfrm>
          <a:off x="6737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89044</xdr:rowOff>
    </xdr:from>
    <xdr:ext cx="469744" cy="259045"/>
    <xdr:sp macro="" textlink="">
      <xdr:nvSpPr>
        <xdr:cNvPr id="379" name="n_1mainValue【公営住宅】&#10;一人当たり面積">
          <a:extLst>
            <a:ext uri="{FF2B5EF4-FFF2-40B4-BE49-F238E27FC236}">
              <a16:creationId xmlns:a16="http://schemas.microsoft.com/office/drawing/2014/main" id="{9F420F63-268A-464D-92F0-ACE25DF610D4}"/>
            </a:ext>
          </a:extLst>
        </xdr:cNvPr>
        <xdr:cNvSpPr txBox="1"/>
      </xdr:nvSpPr>
      <xdr:spPr>
        <a:xfrm>
          <a:off x="9391727" y="1397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93615</xdr:rowOff>
    </xdr:from>
    <xdr:ext cx="469744" cy="259045"/>
    <xdr:sp macro="" textlink="">
      <xdr:nvSpPr>
        <xdr:cNvPr id="380" name="n_2mainValue【公営住宅】&#10;一人当たり面積">
          <a:extLst>
            <a:ext uri="{FF2B5EF4-FFF2-40B4-BE49-F238E27FC236}">
              <a16:creationId xmlns:a16="http://schemas.microsoft.com/office/drawing/2014/main" id="{9EC680E1-7FBA-44C5-8B49-AEE938CC2B60}"/>
            </a:ext>
          </a:extLst>
        </xdr:cNvPr>
        <xdr:cNvSpPr txBox="1"/>
      </xdr:nvSpPr>
      <xdr:spPr>
        <a:xfrm>
          <a:off x="8515427" y="1398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98569</xdr:rowOff>
    </xdr:from>
    <xdr:ext cx="469744" cy="259045"/>
    <xdr:sp macro="" textlink="">
      <xdr:nvSpPr>
        <xdr:cNvPr id="381" name="n_3mainValue【公営住宅】&#10;一人当たり面積">
          <a:extLst>
            <a:ext uri="{FF2B5EF4-FFF2-40B4-BE49-F238E27FC236}">
              <a16:creationId xmlns:a16="http://schemas.microsoft.com/office/drawing/2014/main" id="{307F63B0-3FF2-4A6F-AF75-DB9183ACBB72}"/>
            </a:ext>
          </a:extLst>
        </xdr:cNvPr>
        <xdr:cNvSpPr txBox="1"/>
      </xdr:nvSpPr>
      <xdr:spPr>
        <a:xfrm>
          <a:off x="7626427" y="139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100092</xdr:rowOff>
    </xdr:from>
    <xdr:ext cx="469744" cy="259045"/>
    <xdr:sp macro="" textlink="">
      <xdr:nvSpPr>
        <xdr:cNvPr id="382" name="n_4mainValue【公営住宅】&#10;一人当たり面積">
          <a:extLst>
            <a:ext uri="{FF2B5EF4-FFF2-40B4-BE49-F238E27FC236}">
              <a16:creationId xmlns:a16="http://schemas.microsoft.com/office/drawing/2014/main" id="{493226DE-8D8B-4A9C-B05D-2EB354FA06E9}"/>
            </a:ext>
          </a:extLst>
        </xdr:cNvPr>
        <xdr:cNvSpPr txBox="1"/>
      </xdr:nvSpPr>
      <xdr:spPr>
        <a:xfrm>
          <a:off x="6737427" y="1398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3E5F4C84-AAC1-4EA4-A359-FEF6490388C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3D17CE1B-34C7-4846-B14A-A83FD3B59B1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CC7F2ECC-DA14-4393-9165-6B2E6BC8E9B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4A5AEBBC-D3A4-403E-B92A-E468087D85F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BE5FE96B-CF9F-4235-A483-76DE4EB1C6A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25E03AA7-ED52-4F3F-8C97-40A2B8DF12E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8897C409-C243-4EDD-A879-DB73321DA17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1B52B0C3-9031-4D33-B568-D587CDA61A4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B03BE7F8-6F88-49DD-84B9-D995C84B5BD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192E7083-A0D7-49E4-A3B2-D43FAB282D0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7A50DB42-29F6-484F-A0B3-4A0EA6A954E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265132DB-B4EE-4FC7-B272-F35077E7556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F2C6FB88-15EA-4173-AE1E-44CD343FAD6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24F96A76-45DD-498B-87EC-D4F335A7530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18AECF7E-A3C1-4AA8-BCCE-602EC7E5AA1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6CB4451E-86D0-4C40-A272-CDB12AE6094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CB7043A0-5076-4EFD-B2FD-3EF472F5C2D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930E3FD0-9E95-433B-B3E8-085AFB704EB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24990B97-80E4-4AE9-8CB6-6140D1800F3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A3630CB3-516A-446B-AC8A-55CC57030C2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B4E783FD-BFBA-49AE-A938-60A00243678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94F20795-7049-402F-8F5E-1AC455E8311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C78FE63D-8486-40AB-A888-9CBAD53D401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4F18CBA7-66E9-46D1-8CF1-B2B867A8DC3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DC1A462C-6489-4C72-8474-4E03803A32E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97A53A0A-53F8-4C50-BBC7-E075D5C95B2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4B170707-C070-483B-AE5E-71902218EA3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CD6B6FA0-D52A-4E2E-9AE9-ACE96D1BF2A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F1D12E2C-9803-4D7B-BB63-D1D535F322E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84E2CC75-5CC7-4D34-8606-4ABA3F343F3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2CDA2508-1673-4906-91BD-A3896A46579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1379CA6D-B098-4724-8CE7-EA815495193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B143FA7C-8116-4F60-9488-31DB0ED7082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304D575D-E2D0-44B8-AF0F-79089E1BE19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9EFB8E38-0246-4166-9860-1E595B02A2E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C15D7146-0EAE-462B-880A-6D751150134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62E257A1-352B-4058-9D9F-D075592A33E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C70DBE60-0C93-4244-92F9-9407F0A7E2C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2DB1C8AC-36FB-4BF8-BD08-114C11DD5B6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8878C42F-DEA5-42C0-9CD7-99B2EE04F71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B1CB4FD2-8DDE-4582-A630-A0FF45E491AF}"/>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59F63671-B0CF-4786-BB05-684B0967F6B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32D8F988-12FC-4A30-9758-AD5E63EBAEDA}"/>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0BF54663-A303-4584-BF97-B9D2C64A68E5}"/>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FEE48636-A87E-4E86-A4A6-4AF10D31F137}"/>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137177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E0103C7F-9EAD-474E-80CA-429B2E11FE1C}"/>
            </a:ext>
          </a:extLst>
        </xdr:cNvPr>
        <xdr:cNvSpPr txBox="1"/>
      </xdr:nvSpPr>
      <xdr:spPr>
        <a:xfrm>
          <a:off x="16357600" y="630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E468E867-CB40-435E-A158-55029DEF545C}"/>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42B9B171-5B20-4449-AB20-09F3A90FB06F}"/>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6F5874FE-F93A-4006-AD37-9BC1446AAA92}"/>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40887901-07E7-4E55-8F23-1BD78458D63A}"/>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a:extLst>
            <a:ext uri="{FF2B5EF4-FFF2-40B4-BE49-F238E27FC236}">
              <a16:creationId xmlns:a16="http://schemas.microsoft.com/office/drawing/2014/main" id="{0013D653-7A56-49F8-85B6-A0A4ED647617}"/>
            </a:ext>
          </a:extLst>
        </xdr:cNvPr>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BC53187-B294-4279-964A-AB29D71BC0C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D7207FE9-743B-445E-901F-82917CDCCA5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3AD38A1C-CF2E-4664-A4C5-A7BB2260CD4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BC3E3FA8-90E8-4064-967D-C740FF13104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770888E7-B1B7-4DFD-83D6-11E81935843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2540</xdr:rowOff>
    </xdr:from>
    <xdr:to>
      <xdr:col>85</xdr:col>
      <xdr:colOff>177800</xdr:colOff>
      <xdr:row>33</xdr:row>
      <xdr:rowOff>104140</xdr:rowOff>
    </xdr:to>
    <xdr:sp macro="" textlink="">
      <xdr:nvSpPr>
        <xdr:cNvPr id="439" name="楕円 438">
          <a:extLst>
            <a:ext uri="{FF2B5EF4-FFF2-40B4-BE49-F238E27FC236}">
              <a16:creationId xmlns:a16="http://schemas.microsoft.com/office/drawing/2014/main" id="{55067254-E0A4-4127-86F4-D99EA32A953F}"/>
            </a:ext>
          </a:extLst>
        </xdr:cNvPr>
        <xdr:cNvSpPr/>
      </xdr:nvSpPr>
      <xdr:spPr>
        <a:xfrm>
          <a:off x="16268700" y="566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127017</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86F23184-4A20-4B87-97D0-94F65D10428F}"/>
            </a:ext>
          </a:extLst>
        </xdr:cNvPr>
        <xdr:cNvSpPr txBox="1"/>
      </xdr:nvSpPr>
      <xdr:spPr>
        <a:xfrm>
          <a:off x="16357600" y="5613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4445</xdr:rowOff>
    </xdr:from>
    <xdr:to>
      <xdr:col>81</xdr:col>
      <xdr:colOff>101600</xdr:colOff>
      <xdr:row>33</xdr:row>
      <xdr:rowOff>106045</xdr:rowOff>
    </xdr:to>
    <xdr:sp macro="" textlink="">
      <xdr:nvSpPr>
        <xdr:cNvPr id="441" name="楕円 440">
          <a:extLst>
            <a:ext uri="{FF2B5EF4-FFF2-40B4-BE49-F238E27FC236}">
              <a16:creationId xmlns:a16="http://schemas.microsoft.com/office/drawing/2014/main" id="{9FDF9BB1-DEBF-4ECB-8588-DD6DCD02048A}"/>
            </a:ext>
          </a:extLst>
        </xdr:cNvPr>
        <xdr:cNvSpPr/>
      </xdr:nvSpPr>
      <xdr:spPr>
        <a:xfrm>
          <a:off x="15430500" y="566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53340</xdr:rowOff>
    </xdr:from>
    <xdr:to>
      <xdr:col>85</xdr:col>
      <xdr:colOff>127000</xdr:colOff>
      <xdr:row>33</xdr:row>
      <xdr:rowOff>55245</xdr:rowOff>
    </xdr:to>
    <xdr:cxnSp macro="">
      <xdr:nvCxnSpPr>
        <xdr:cNvPr id="442" name="直線コネクタ 441">
          <a:extLst>
            <a:ext uri="{FF2B5EF4-FFF2-40B4-BE49-F238E27FC236}">
              <a16:creationId xmlns:a16="http://schemas.microsoft.com/office/drawing/2014/main" id="{21A27DDE-E8EF-4F90-A1F3-5CF767BF3717}"/>
            </a:ext>
          </a:extLst>
        </xdr:cNvPr>
        <xdr:cNvCxnSpPr/>
      </xdr:nvCxnSpPr>
      <xdr:spPr>
        <a:xfrm flipV="1">
          <a:off x="15481300" y="571119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158750</xdr:rowOff>
    </xdr:from>
    <xdr:to>
      <xdr:col>76</xdr:col>
      <xdr:colOff>165100</xdr:colOff>
      <xdr:row>33</xdr:row>
      <xdr:rowOff>88900</xdr:rowOff>
    </xdr:to>
    <xdr:sp macro="" textlink="">
      <xdr:nvSpPr>
        <xdr:cNvPr id="443" name="楕円 442">
          <a:extLst>
            <a:ext uri="{FF2B5EF4-FFF2-40B4-BE49-F238E27FC236}">
              <a16:creationId xmlns:a16="http://schemas.microsoft.com/office/drawing/2014/main" id="{5E3C0CE7-D6EC-440F-91F4-73EB3B6226B8}"/>
            </a:ext>
          </a:extLst>
        </xdr:cNvPr>
        <xdr:cNvSpPr/>
      </xdr:nvSpPr>
      <xdr:spPr>
        <a:xfrm>
          <a:off x="14541500" y="564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38100</xdr:rowOff>
    </xdr:from>
    <xdr:to>
      <xdr:col>81</xdr:col>
      <xdr:colOff>50800</xdr:colOff>
      <xdr:row>33</xdr:row>
      <xdr:rowOff>55245</xdr:rowOff>
    </xdr:to>
    <xdr:cxnSp macro="">
      <xdr:nvCxnSpPr>
        <xdr:cNvPr id="444" name="直線コネクタ 443">
          <a:extLst>
            <a:ext uri="{FF2B5EF4-FFF2-40B4-BE49-F238E27FC236}">
              <a16:creationId xmlns:a16="http://schemas.microsoft.com/office/drawing/2014/main" id="{90C8C089-4CA1-4207-BEC5-DE6DC3D7DCFB}"/>
            </a:ext>
          </a:extLst>
        </xdr:cNvPr>
        <xdr:cNvCxnSpPr/>
      </xdr:nvCxnSpPr>
      <xdr:spPr>
        <a:xfrm>
          <a:off x="14592300" y="56959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25400</xdr:rowOff>
    </xdr:from>
    <xdr:to>
      <xdr:col>72</xdr:col>
      <xdr:colOff>38100</xdr:colOff>
      <xdr:row>41</xdr:row>
      <xdr:rowOff>127000</xdr:rowOff>
    </xdr:to>
    <xdr:sp macro="" textlink="">
      <xdr:nvSpPr>
        <xdr:cNvPr id="445" name="楕円 444">
          <a:extLst>
            <a:ext uri="{FF2B5EF4-FFF2-40B4-BE49-F238E27FC236}">
              <a16:creationId xmlns:a16="http://schemas.microsoft.com/office/drawing/2014/main" id="{637529A1-6BEE-4494-B531-F7FAA00F2B67}"/>
            </a:ext>
          </a:extLst>
        </xdr:cNvPr>
        <xdr:cNvSpPr/>
      </xdr:nvSpPr>
      <xdr:spPr>
        <a:xfrm>
          <a:off x="13652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38100</xdr:rowOff>
    </xdr:from>
    <xdr:to>
      <xdr:col>76</xdr:col>
      <xdr:colOff>114300</xdr:colOff>
      <xdr:row>41</xdr:row>
      <xdr:rowOff>76200</xdr:rowOff>
    </xdr:to>
    <xdr:cxnSp macro="">
      <xdr:nvCxnSpPr>
        <xdr:cNvPr id="446" name="直線コネクタ 445">
          <a:extLst>
            <a:ext uri="{FF2B5EF4-FFF2-40B4-BE49-F238E27FC236}">
              <a16:creationId xmlns:a16="http://schemas.microsoft.com/office/drawing/2014/main" id="{ECBA1962-E1A2-47B7-B4D2-F677A2B776B7}"/>
            </a:ext>
          </a:extLst>
        </xdr:cNvPr>
        <xdr:cNvCxnSpPr/>
      </xdr:nvCxnSpPr>
      <xdr:spPr>
        <a:xfrm flipV="1">
          <a:off x="13703300" y="5695950"/>
          <a:ext cx="889000" cy="140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25400</xdr:rowOff>
    </xdr:from>
    <xdr:to>
      <xdr:col>67</xdr:col>
      <xdr:colOff>101600</xdr:colOff>
      <xdr:row>41</xdr:row>
      <xdr:rowOff>127000</xdr:rowOff>
    </xdr:to>
    <xdr:sp macro="" textlink="">
      <xdr:nvSpPr>
        <xdr:cNvPr id="447" name="楕円 446">
          <a:extLst>
            <a:ext uri="{FF2B5EF4-FFF2-40B4-BE49-F238E27FC236}">
              <a16:creationId xmlns:a16="http://schemas.microsoft.com/office/drawing/2014/main" id="{16D51B5E-3F6E-49AE-AC98-28038FEE2C2D}"/>
            </a:ext>
          </a:extLst>
        </xdr:cNvPr>
        <xdr:cNvSpPr/>
      </xdr:nvSpPr>
      <xdr:spPr>
        <a:xfrm>
          <a:off x="12763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76200</xdr:rowOff>
    </xdr:from>
    <xdr:to>
      <xdr:col>71</xdr:col>
      <xdr:colOff>177800</xdr:colOff>
      <xdr:row>41</xdr:row>
      <xdr:rowOff>76200</xdr:rowOff>
    </xdr:to>
    <xdr:cxnSp macro="">
      <xdr:nvCxnSpPr>
        <xdr:cNvPr id="448" name="直線コネクタ 447">
          <a:extLst>
            <a:ext uri="{FF2B5EF4-FFF2-40B4-BE49-F238E27FC236}">
              <a16:creationId xmlns:a16="http://schemas.microsoft.com/office/drawing/2014/main" id="{9F7604AD-B5E6-47A9-8EFA-8F204D733E5B}"/>
            </a:ext>
          </a:extLst>
        </xdr:cNvPr>
        <xdr:cNvCxnSpPr/>
      </xdr:nvCxnSpPr>
      <xdr:spPr>
        <a:xfrm>
          <a:off x="12814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74312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B3315B38-0992-4F9E-8E5B-99E6E43890C0}"/>
            </a:ext>
          </a:extLst>
        </xdr:cNvPr>
        <xdr:cNvSpPr txBox="1"/>
      </xdr:nvSpPr>
      <xdr:spPr>
        <a:xfrm>
          <a:off x="152660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43832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CA018534-FCC1-442F-A0BE-4F5F377226A5}"/>
            </a:ext>
          </a:extLst>
        </xdr:cNvPr>
        <xdr:cNvSpPr txBox="1"/>
      </xdr:nvSpPr>
      <xdr:spPr>
        <a:xfrm>
          <a:off x="143897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37D33748-92D1-474A-8A12-CDD2E976F85D}"/>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1C0AD88B-86C5-458C-99E2-1FC55B254C9B}"/>
            </a:ext>
          </a:extLst>
        </xdr:cNvPr>
        <xdr:cNvSpPr txBox="1"/>
      </xdr:nvSpPr>
      <xdr:spPr>
        <a:xfrm>
          <a:off x="12611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122572</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4B71E0B2-EAA9-4BCE-B986-EA8EEB0C789F}"/>
            </a:ext>
          </a:extLst>
        </xdr:cNvPr>
        <xdr:cNvSpPr txBox="1"/>
      </xdr:nvSpPr>
      <xdr:spPr>
        <a:xfrm>
          <a:off x="15266044" y="54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105427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F0965236-7690-450F-B262-A7ABE68EA84B}"/>
            </a:ext>
          </a:extLst>
        </xdr:cNvPr>
        <xdr:cNvSpPr txBox="1"/>
      </xdr:nvSpPr>
      <xdr:spPr>
        <a:xfrm>
          <a:off x="14389744" y="54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118127</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A635810A-E0D6-43CD-B8B4-8736A842C66F}"/>
            </a:ext>
          </a:extLst>
        </xdr:cNvPr>
        <xdr:cNvSpPr txBox="1"/>
      </xdr:nvSpPr>
      <xdr:spPr>
        <a:xfrm>
          <a:off x="135007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118127</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40C5B4D2-BC88-41B0-AD88-49D33CEE0192}"/>
            </a:ext>
          </a:extLst>
        </xdr:cNvPr>
        <xdr:cNvSpPr txBox="1"/>
      </xdr:nvSpPr>
      <xdr:spPr>
        <a:xfrm>
          <a:off x="126117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23E4BEF3-EADA-43F2-8F48-22DF7E0B37C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F8DF323D-CA87-4B9F-8FBB-BF33CACCB02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9F7EAEEA-275F-4A29-AB59-2205F3B5251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BBBB36FC-7B1B-45FC-BAC7-8537953A11B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A76E5570-0E0D-4DEE-821F-24BFDFB64C4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C0F1B607-5279-4FCB-85C5-D24F0AAB3A6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0C1AE0EF-915A-47AD-A699-E7E88AE6E09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11EB502B-347C-4303-B788-26B3A344F4B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390AF1BC-3A44-4DC8-96AC-EE9B4C580A0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0FD5359A-6651-4EFE-80B5-F1BA905DD92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83691E86-E748-4C61-B8DE-3E7F490BFC2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8AD5CE75-5DFF-4A04-B373-BC001221EC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852179B4-F81E-4B02-AAF5-0CEAB58447A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8AC1D949-1E7C-4689-980D-3F5E4518A6D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936D44DD-629F-4304-AECD-A3469378462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BD7EB62B-D44A-4977-BCED-9E10A620183E}"/>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2F0ACD36-E2A2-4FF5-A8E8-C219C866598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7019DF32-C79E-4008-85BF-76F85D7249A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C95E8D72-399E-485C-92CD-50B02B96C57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20711A30-5D6E-4164-993A-C72571495D69}"/>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FCAB7C3B-7EB3-485E-91FE-C6A875E1D39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FC1D4B33-9557-4698-9D89-5A6DD4C0F44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9C2A0427-DED8-4C51-9720-C6789194EFD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7E33580C-243B-4E2A-976D-0E3F415DA540}"/>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CF529EB2-76EA-4C4C-9027-AD5E3B18D621}"/>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C44F5891-BD27-4A9A-9323-A1E16E4787C7}"/>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EF79BFB9-26CF-47C4-A5FF-2499B601176B}"/>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61A237DB-15C2-40E7-9FDD-8F1C592138DF}"/>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154957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E8457543-6E26-41E6-A5EE-8AAC2855C743}"/>
            </a:ext>
          </a:extLst>
        </xdr:cNvPr>
        <xdr:cNvSpPr txBox="1"/>
      </xdr:nvSpPr>
      <xdr:spPr>
        <a:xfrm>
          <a:off x="22199600" y="667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ECE52CF4-908C-4F15-8058-9B3483A7875B}"/>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4B05372A-9B17-4F9B-A4DB-106DD24DA687}"/>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5C130647-8CC3-4074-9535-C228734C1970}"/>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A6BB92E0-C728-41C6-AEDD-7DF4BE1BDFF0}"/>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a:extLst>
            <a:ext uri="{FF2B5EF4-FFF2-40B4-BE49-F238E27FC236}">
              <a16:creationId xmlns:a16="http://schemas.microsoft.com/office/drawing/2014/main" id="{34B35554-246C-46B7-9887-3CE2778F9C0D}"/>
            </a:ext>
          </a:extLst>
        </xdr:cNvPr>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FEFA548-5304-4F24-A677-2A875ED7013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8DD4067B-E46E-4960-B10D-B2C92921625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2467372F-FCAC-42D7-ADA6-0E6029672DE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CD4CAE9F-8539-4D57-BBD6-D6BC822559E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BD3524A5-604B-44F0-A938-7E4B4D31E68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151130</xdr:rowOff>
    </xdr:from>
    <xdr:to>
      <xdr:col>116</xdr:col>
      <xdr:colOff>114300</xdr:colOff>
      <xdr:row>41</xdr:row>
      <xdr:rowOff>81280</xdr:rowOff>
    </xdr:to>
    <xdr:sp macro="" textlink="">
      <xdr:nvSpPr>
        <xdr:cNvPr id="496" name="楕円 495">
          <a:extLst>
            <a:ext uri="{FF2B5EF4-FFF2-40B4-BE49-F238E27FC236}">
              <a16:creationId xmlns:a16="http://schemas.microsoft.com/office/drawing/2014/main" id="{6CECA619-1525-4504-94F4-B93E4535DBAB}"/>
            </a:ext>
          </a:extLst>
        </xdr:cNvPr>
        <xdr:cNvSpPr/>
      </xdr:nvSpPr>
      <xdr:spPr>
        <a:xfrm>
          <a:off x="221107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129557</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7322C9D8-2EBC-4900-A0FD-CE3C7F5FB86F}"/>
            </a:ext>
          </a:extLst>
        </xdr:cNvPr>
        <xdr:cNvSpPr txBox="1"/>
      </xdr:nvSpPr>
      <xdr:spPr>
        <a:xfrm>
          <a:off x="22199600"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116840</xdr:rowOff>
    </xdr:from>
    <xdr:to>
      <xdr:col>112</xdr:col>
      <xdr:colOff>38100</xdr:colOff>
      <xdr:row>41</xdr:row>
      <xdr:rowOff>46990</xdr:rowOff>
    </xdr:to>
    <xdr:sp macro="" textlink="">
      <xdr:nvSpPr>
        <xdr:cNvPr id="498" name="楕円 497">
          <a:extLst>
            <a:ext uri="{FF2B5EF4-FFF2-40B4-BE49-F238E27FC236}">
              <a16:creationId xmlns:a16="http://schemas.microsoft.com/office/drawing/2014/main" id="{90064F17-BA77-4D17-86ED-51B0ECEFC4C8}"/>
            </a:ext>
          </a:extLst>
        </xdr:cNvPr>
        <xdr:cNvSpPr/>
      </xdr:nvSpPr>
      <xdr:spPr>
        <a:xfrm>
          <a:off x="21272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167640</xdr:rowOff>
    </xdr:from>
    <xdr:to>
      <xdr:col>116</xdr:col>
      <xdr:colOff>63500</xdr:colOff>
      <xdr:row>41</xdr:row>
      <xdr:rowOff>30480</xdr:rowOff>
    </xdr:to>
    <xdr:cxnSp macro="">
      <xdr:nvCxnSpPr>
        <xdr:cNvPr id="499" name="直線コネクタ 498">
          <a:extLst>
            <a:ext uri="{FF2B5EF4-FFF2-40B4-BE49-F238E27FC236}">
              <a16:creationId xmlns:a16="http://schemas.microsoft.com/office/drawing/2014/main" id="{3DABCBFF-B949-4A04-82A9-43C5C06BDEE0}"/>
            </a:ext>
          </a:extLst>
        </xdr:cNvPr>
        <xdr:cNvCxnSpPr/>
      </xdr:nvCxnSpPr>
      <xdr:spPr>
        <a:xfrm>
          <a:off x="21323300" y="70256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86360</xdr:rowOff>
    </xdr:from>
    <xdr:to>
      <xdr:col>107</xdr:col>
      <xdr:colOff>101600</xdr:colOff>
      <xdr:row>41</xdr:row>
      <xdr:rowOff>16510</xdr:rowOff>
    </xdr:to>
    <xdr:sp macro="" textlink="">
      <xdr:nvSpPr>
        <xdr:cNvPr id="500" name="楕円 499">
          <a:extLst>
            <a:ext uri="{FF2B5EF4-FFF2-40B4-BE49-F238E27FC236}">
              <a16:creationId xmlns:a16="http://schemas.microsoft.com/office/drawing/2014/main" id="{52DBBF43-7ADD-4BCE-9C2B-BBEE215D88EA}"/>
            </a:ext>
          </a:extLst>
        </xdr:cNvPr>
        <xdr:cNvSpPr/>
      </xdr:nvSpPr>
      <xdr:spPr>
        <a:xfrm>
          <a:off x="20383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137160</xdr:rowOff>
    </xdr:from>
    <xdr:to>
      <xdr:col>111</xdr:col>
      <xdr:colOff>177800</xdr:colOff>
      <xdr:row>40</xdr:row>
      <xdr:rowOff>167640</xdr:rowOff>
    </xdr:to>
    <xdr:cxnSp macro="">
      <xdr:nvCxnSpPr>
        <xdr:cNvPr id="501" name="直線コネクタ 500">
          <a:extLst>
            <a:ext uri="{FF2B5EF4-FFF2-40B4-BE49-F238E27FC236}">
              <a16:creationId xmlns:a16="http://schemas.microsoft.com/office/drawing/2014/main" id="{7F4B552D-C8C6-4FB7-98AF-58E08CCB878F}"/>
            </a:ext>
          </a:extLst>
        </xdr:cNvPr>
        <xdr:cNvCxnSpPr/>
      </xdr:nvCxnSpPr>
      <xdr:spPr>
        <a:xfrm>
          <a:off x="20434300" y="6995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6350</xdr:rowOff>
    </xdr:from>
    <xdr:to>
      <xdr:col>102</xdr:col>
      <xdr:colOff>165100</xdr:colOff>
      <xdr:row>41</xdr:row>
      <xdr:rowOff>107950</xdr:rowOff>
    </xdr:to>
    <xdr:sp macro="" textlink="">
      <xdr:nvSpPr>
        <xdr:cNvPr id="502" name="楕円 501">
          <a:extLst>
            <a:ext uri="{FF2B5EF4-FFF2-40B4-BE49-F238E27FC236}">
              <a16:creationId xmlns:a16="http://schemas.microsoft.com/office/drawing/2014/main" id="{D026D5B0-2C25-417E-BA4E-7E6EBF7FA8DD}"/>
            </a:ext>
          </a:extLst>
        </xdr:cNvPr>
        <xdr:cNvSpPr/>
      </xdr:nvSpPr>
      <xdr:spPr>
        <a:xfrm>
          <a:off x="19494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137160</xdr:rowOff>
    </xdr:from>
    <xdr:to>
      <xdr:col>107</xdr:col>
      <xdr:colOff>50800</xdr:colOff>
      <xdr:row>41</xdr:row>
      <xdr:rowOff>57150</xdr:rowOff>
    </xdr:to>
    <xdr:cxnSp macro="">
      <xdr:nvCxnSpPr>
        <xdr:cNvPr id="503" name="直線コネクタ 502">
          <a:extLst>
            <a:ext uri="{FF2B5EF4-FFF2-40B4-BE49-F238E27FC236}">
              <a16:creationId xmlns:a16="http://schemas.microsoft.com/office/drawing/2014/main" id="{591B2E15-2749-432B-A4F0-B78A38A48DED}"/>
            </a:ext>
          </a:extLst>
        </xdr:cNvPr>
        <xdr:cNvCxnSpPr/>
      </xdr:nvCxnSpPr>
      <xdr:spPr>
        <a:xfrm flipV="1">
          <a:off x="19545300" y="69951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135890</xdr:rowOff>
    </xdr:from>
    <xdr:to>
      <xdr:col>98</xdr:col>
      <xdr:colOff>38100</xdr:colOff>
      <xdr:row>41</xdr:row>
      <xdr:rowOff>66040</xdr:rowOff>
    </xdr:to>
    <xdr:sp macro="" textlink="">
      <xdr:nvSpPr>
        <xdr:cNvPr id="504" name="楕円 503">
          <a:extLst>
            <a:ext uri="{FF2B5EF4-FFF2-40B4-BE49-F238E27FC236}">
              <a16:creationId xmlns:a16="http://schemas.microsoft.com/office/drawing/2014/main" id="{735BEE01-BFB2-43CD-A5CA-8DC506764E5B}"/>
            </a:ext>
          </a:extLst>
        </xdr:cNvPr>
        <xdr:cNvSpPr/>
      </xdr:nvSpPr>
      <xdr:spPr>
        <a:xfrm>
          <a:off x="18605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15240</xdr:rowOff>
    </xdr:from>
    <xdr:to>
      <xdr:col>102</xdr:col>
      <xdr:colOff>114300</xdr:colOff>
      <xdr:row>41</xdr:row>
      <xdr:rowOff>57150</xdr:rowOff>
    </xdr:to>
    <xdr:cxnSp macro="">
      <xdr:nvCxnSpPr>
        <xdr:cNvPr id="505" name="直線コネクタ 504">
          <a:extLst>
            <a:ext uri="{FF2B5EF4-FFF2-40B4-BE49-F238E27FC236}">
              <a16:creationId xmlns:a16="http://schemas.microsoft.com/office/drawing/2014/main" id="{D575224C-4AB1-42BD-9275-2C0E37210564}"/>
            </a:ext>
          </a:extLst>
        </xdr:cNvPr>
        <xdr:cNvCxnSpPr/>
      </xdr:nvCxnSpPr>
      <xdr:spPr>
        <a:xfrm>
          <a:off x="18656300" y="70446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74947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52C1BE21-4F66-4D91-BAD8-FB9D55A6D09D}"/>
            </a:ext>
          </a:extLst>
        </xdr:cNvPr>
        <xdr:cNvSpPr txBox="1"/>
      </xdr:nvSpPr>
      <xdr:spPr>
        <a:xfrm>
          <a:off x="210757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76852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C9A334C3-9925-45EE-897D-C18A5A9EC56E}"/>
            </a:ext>
          </a:extLst>
        </xdr:cNvPr>
        <xdr:cNvSpPr txBox="1"/>
      </xdr:nvSpPr>
      <xdr:spPr>
        <a:xfrm>
          <a:off x="20199427" y="65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BE245E6D-5D38-4D5E-85DD-B9E75BCBC454}"/>
            </a:ext>
          </a:extLst>
        </xdr:cNvPr>
        <xdr:cNvSpPr txBox="1"/>
      </xdr:nvSpPr>
      <xdr:spPr>
        <a:xfrm>
          <a:off x="19310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101617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6DCA9D99-B530-42B3-9BE1-92625E49F96B}"/>
            </a:ext>
          </a:extLst>
        </xdr:cNvPr>
        <xdr:cNvSpPr txBox="1"/>
      </xdr:nvSpPr>
      <xdr:spPr>
        <a:xfrm>
          <a:off x="18421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38117</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E8595405-E9A9-4B18-919B-7992B87404F2}"/>
            </a:ext>
          </a:extLst>
        </xdr:cNvPr>
        <xdr:cNvSpPr txBox="1"/>
      </xdr:nvSpPr>
      <xdr:spPr>
        <a:xfrm>
          <a:off x="21075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7637</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DBC5AC65-A30A-4006-A34B-E464F3048DE9}"/>
            </a:ext>
          </a:extLst>
        </xdr:cNvPr>
        <xdr:cNvSpPr txBox="1"/>
      </xdr:nvSpPr>
      <xdr:spPr>
        <a:xfrm>
          <a:off x="20199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99077</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8B1972CA-9968-473A-9127-4BE1CB0CEDC6}"/>
            </a:ext>
          </a:extLst>
        </xdr:cNvPr>
        <xdr:cNvSpPr txBox="1"/>
      </xdr:nvSpPr>
      <xdr:spPr>
        <a:xfrm>
          <a:off x="19310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57167</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8B6AB6C1-6766-4B15-BF3A-7CE24DD11B74}"/>
            </a:ext>
          </a:extLst>
        </xdr:cNvPr>
        <xdr:cNvSpPr txBox="1"/>
      </xdr:nvSpPr>
      <xdr:spPr>
        <a:xfrm>
          <a:off x="1842142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EA03B988-880B-40AE-885F-ED2F38C0FE9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BA7FDACF-1689-42F4-9BB4-6CCD46591A1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58C4810C-A775-4CD9-8AB7-7E07A5F610B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8087D469-9CD2-498B-AD20-2D94B3EE216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E304379E-45CE-4E5D-8362-4B0E68A30D9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5B12A8D4-5F3D-4743-89A4-832F797D32F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96BA8E69-4875-4DA5-8365-60B0DB2F2D3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08B92142-A01D-480D-9B09-4ED6944F5B4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74238C9F-C3DD-4129-9F91-2603D11301C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1A432C30-B101-4538-BE94-134950D0764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8806E56E-DF6A-4F60-ADEB-5D8451017ED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82417C50-B430-4B6B-BCD3-E82D0C7AFD4D}"/>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A3E05D2F-8891-4926-9E87-3209D2B657BB}"/>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98375C45-8DD4-49D6-9DC3-80DEC01F90CA}"/>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E063D53D-F4D4-4604-9883-EF874F2AC276}"/>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931ADAC7-5C70-4336-91EF-19E0C98A0803}"/>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5B3D70F7-54E8-4898-A1F1-933CEA6A5AEF}"/>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ECC32DE5-3A8E-40DF-A47F-F4AD3C9F899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9B8F50E8-3211-4210-B658-AB6F1DCB0687}"/>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5EBAFEEA-2557-4B67-9184-F7EF8647D86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824A1666-F4EF-46C0-8948-C487C55B836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EEFF3939-1004-49E3-8179-0CE0D1CEB49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38F96EC7-0493-46DA-A7BA-6FFED177F189}"/>
            </a:ext>
          </a:extLst>
        </xdr:cNvPr>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E56CC87F-6ABE-4DD2-AF1D-6902115E3DBB}"/>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5B7961D2-5BD4-4057-8A88-960B9625D697}"/>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E092C68D-FC0E-4114-A5F7-330537984AB9}"/>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88408608-2298-4037-9EAD-A709AD18EE0A}"/>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12209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6404026C-FE6B-4FBF-B5AF-9C44D5AE856F}"/>
            </a:ext>
          </a:extLst>
        </xdr:cNvPr>
        <xdr:cNvSpPr txBox="1"/>
      </xdr:nvSpPr>
      <xdr:spPr>
        <a:xfrm>
          <a:off x="16357600" y="1012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C8D1F55B-3B88-4D0B-8609-59052CEF2755}"/>
            </a:ext>
          </a:extLst>
        </xdr:cNvPr>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AE96A05C-AA61-447A-9BE4-B95EA0522DCA}"/>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6C63968C-36EA-45CA-A8D4-C9B8599BBA22}"/>
            </a:ext>
          </a:extLst>
        </xdr:cNvPr>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a:extLst>
            <a:ext uri="{FF2B5EF4-FFF2-40B4-BE49-F238E27FC236}">
              <a16:creationId xmlns:a16="http://schemas.microsoft.com/office/drawing/2014/main" id="{0A7F16D2-0DB0-4C6A-A1E6-6F9E8CEF507E}"/>
            </a:ext>
          </a:extLst>
        </xdr:cNvPr>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46" name="フローチャート: 判断 545">
          <a:extLst>
            <a:ext uri="{FF2B5EF4-FFF2-40B4-BE49-F238E27FC236}">
              <a16:creationId xmlns:a16="http://schemas.microsoft.com/office/drawing/2014/main" id="{FF27D71B-FCF1-4C29-BB38-90B51987AD3B}"/>
            </a:ext>
          </a:extLst>
        </xdr:cNvPr>
        <xdr:cNvSpPr/>
      </xdr:nvSpPr>
      <xdr:spPr>
        <a:xfrm>
          <a:off x="12763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C205DE49-7183-4E71-AF1C-D7B1B4402AB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22B19362-9CD0-466B-99EC-9FA8A20B4B8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888C2F3A-3FE0-417E-8ED1-C19A165DC04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20E191A4-23BD-4D03-B903-F820F698DC9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F595D6FF-D617-4CC3-BDB8-C3DCA4399BC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134366</xdr:rowOff>
    </xdr:from>
    <xdr:to>
      <xdr:col>85</xdr:col>
      <xdr:colOff>177800</xdr:colOff>
      <xdr:row>58</xdr:row>
      <xdr:rowOff>64516</xdr:rowOff>
    </xdr:to>
    <xdr:sp macro="" textlink="">
      <xdr:nvSpPr>
        <xdr:cNvPr id="552" name="楕円 551">
          <a:extLst>
            <a:ext uri="{FF2B5EF4-FFF2-40B4-BE49-F238E27FC236}">
              <a16:creationId xmlns:a16="http://schemas.microsoft.com/office/drawing/2014/main" id="{29BC4D12-1266-4D17-AA4F-8F340A18A8A1}"/>
            </a:ext>
          </a:extLst>
        </xdr:cNvPr>
        <xdr:cNvSpPr/>
      </xdr:nvSpPr>
      <xdr:spPr>
        <a:xfrm>
          <a:off x="16268700" y="99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157243</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FB26840E-7863-4B42-83A4-6B7D6F164231}"/>
            </a:ext>
          </a:extLst>
        </xdr:cNvPr>
        <xdr:cNvSpPr txBox="1"/>
      </xdr:nvSpPr>
      <xdr:spPr>
        <a:xfrm>
          <a:off x="16357600" y="9758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49784</xdr:rowOff>
    </xdr:from>
    <xdr:to>
      <xdr:col>81</xdr:col>
      <xdr:colOff>101600</xdr:colOff>
      <xdr:row>59</xdr:row>
      <xdr:rowOff>151384</xdr:rowOff>
    </xdr:to>
    <xdr:sp macro="" textlink="">
      <xdr:nvSpPr>
        <xdr:cNvPr id="554" name="楕円 553">
          <a:extLst>
            <a:ext uri="{FF2B5EF4-FFF2-40B4-BE49-F238E27FC236}">
              <a16:creationId xmlns:a16="http://schemas.microsoft.com/office/drawing/2014/main" id="{2EFB90C1-EB9F-43D7-960A-726267CA9CE2}"/>
            </a:ext>
          </a:extLst>
        </xdr:cNvPr>
        <xdr:cNvSpPr/>
      </xdr:nvSpPr>
      <xdr:spPr>
        <a:xfrm>
          <a:off x="15430500" y="101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13716</xdr:rowOff>
    </xdr:from>
    <xdr:to>
      <xdr:col>85</xdr:col>
      <xdr:colOff>127000</xdr:colOff>
      <xdr:row>59</xdr:row>
      <xdr:rowOff>100584</xdr:rowOff>
    </xdr:to>
    <xdr:cxnSp macro="">
      <xdr:nvCxnSpPr>
        <xdr:cNvPr id="555" name="直線コネクタ 554">
          <a:extLst>
            <a:ext uri="{FF2B5EF4-FFF2-40B4-BE49-F238E27FC236}">
              <a16:creationId xmlns:a16="http://schemas.microsoft.com/office/drawing/2014/main" id="{C70E9D20-44E2-45F0-AB57-A804D61760A3}"/>
            </a:ext>
          </a:extLst>
        </xdr:cNvPr>
        <xdr:cNvCxnSpPr/>
      </xdr:nvCxnSpPr>
      <xdr:spPr>
        <a:xfrm flipV="1">
          <a:off x="15481300" y="9957816"/>
          <a:ext cx="838200" cy="25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10922</xdr:rowOff>
    </xdr:from>
    <xdr:to>
      <xdr:col>76</xdr:col>
      <xdr:colOff>165100</xdr:colOff>
      <xdr:row>59</xdr:row>
      <xdr:rowOff>112522</xdr:rowOff>
    </xdr:to>
    <xdr:sp macro="" textlink="">
      <xdr:nvSpPr>
        <xdr:cNvPr id="556" name="楕円 555">
          <a:extLst>
            <a:ext uri="{FF2B5EF4-FFF2-40B4-BE49-F238E27FC236}">
              <a16:creationId xmlns:a16="http://schemas.microsoft.com/office/drawing/2014/main" id="{0F8125CD-61ED-42D2-B4CF-AE748EA5D043}"/>
            </a:ext>
          </a:extLst>
        </xdr:cNvPr>
        <xdr:cNvSpPr/>
      </xdr:nvSpPr>
      <xdr:spPr>
        <a:xfrm>
          <a:off x="145415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61722</xdr:rowOff>
    </xdr:from>
    <xdr:to>
      <xdr:col>81</xdr:col>
      <xdr:colOff>50800</xdr:colOff>
      <xdr:row>59</xdr:row>
      <xdr:rowOff>100584</xdr:rowOff>
    </xdr:to>
    <xdr:cxnSp macro="">
      <xdr:nvCxnSpPr>
        <xdr:cNvPr id="557" name="直線コネクタ 556">
          <a:extLst>
            <a:ext uri="{FF2B5EF4-FFF2-40B4-BE49-F238E27FC236}">
              <a16:creationId xmlns:a16="http://schemas.microsoft.com/office/drawing/2014/main" id="{484EE215-9C91-4FBC-ABE5-9C270F5A88FA}"/>
            </a:ext>
          </a:extLst>
        </xdr:cNvPr>
        <xdr:cNvCxnSpPr/>
      </xdr:nvCxnSpPr>
      <xdr:spPr>
        <a:xfrm>
          <a:off x="14592300" y="1017727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148082</xdr:rowOff>
    </xdr:from>
    <xdr:to>
      <xdr:col>72</xdr:col>
      <xdr:colOff>38100</xdr:colOff>
      <xdr:row>59</xdr:row>
      <xdr:rowOff>78232</xdr:rowOff>
    </xdr:to>
    <xdr:sp macro="" textlink="">
      <xdr:nvSpPr>
        <xdr:cNvPr id="558" name="楕円 557">
          <a:extLst>
            <a:ext uri="{FF2B5EF4-FFF2-40B4-BE49-F238E27FC236}">
              <a16:creationId xmlns:a16="http://schemas.microsoft.com/office/drawing/2014/main" id="{EE456007-8E66-4894-AC0B-16D28654C35D}"/>
            </a:ext>
          </a:extLst>
        </xdr:cNvPr>
        <xdr:cNvSpPr/>
      </xdr:nvSpPr>
      <xdr:spPr>
        <a:xfrm>
          <a:off x="13652500" y="100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27432</xdr:rowOff>
    </xdr:from>
    <xdr:to>
      <xdr:col>76</xdr:col>
      <xdr:colOff>114300</xdr:colOff>
      <xdr:row>59</xdr:row>
      <xdr:rowOff>61722</xdr:rowOff>
    </xdr:to>
    <xdr:cxnSp macro="">
      <xdr:nvCxnSpPr>
        <xdr:cNvPr id="559" name="直線コネクタ 558">
          <a:extLst>
            <a:ext uri="{FF2B5EF4-FFF2-40B4-BE49-F238E27FC236}">
              <a16:creationId xmlns:a16="http://schemas.microsoft.com/office/drawing/2014/main" id="{4161EC8F-FE11-4074-BAC6-DF147AC7D6A5}"/>
            </a:ext>
          </a:extLst>
        </xdr:cNvPr>
        <xdr:cNvCxnSpPr/>
      </xdr:nvCxnSpPr>
      <xdr:spPr>
        <a:xfrm>
          <a:off x="13703300" y="1014298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68072</xdr:rowOff>
    </xdr:from>
    <xdr:to>
      <xdr:col>67</xdr:col>
      <xdr:colOff>101600</xdr:colOff>
      <xdr:row>58</xdr:row>
      <xdr:rowOff>169672</xdr:rowOff>
    </xdr:to>
    <xdr:sp macro="" textlink="">
      <xdr:nvSpPr>
        <xdr:cNvPr id="560" name="楕円 559">
          <a:extLst>
            <a:ext uri="{FF2B5EF4-FFF2-40B4-BE49-F238E27FC236}">
              <a16:creationId xmlns:a16="http://schemas.microsoft.com/office/drawing/2014/main" id="{2C551271-5676-4A2A-872B-A9D084293E27}"/>
            </a:ext>
          </a:extLst>
        </xdr:cNvPr>
        <xdr:cNvSpPr/>
      </xdr:nvSpPr>
      <xdr:spPr>
        <a:xfrm>
          <a:off x="12763500" y="100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118872</xdr:rowOff>
    </xdr:from>
    <xdr:to>
      <xdr:col>71</xdr:col>
      <xdr:colOff>177800</xdr:colOff>
      <xdr:row>59</xdr:row>
      <xdr:rowOff>27432</xdr:rowOff>
    </xdr:to>
    <xdr:cxnSp macro="">
      <xdr:nvCxnSpPr>
        <xdr:cNvPr id="561" name="直線コネクタ 560">
          <a:extLst>
            <a:ext uri="{FF2B5EF4-FFF2-40B4-BE49-F238E27FC236}">
              <a16:creationId xmlns:a16="http://schemas.microsoft.com/office/drawing/2014/main" id="{A391E1C7-E7C1-4B1D-A46F-B161561CBAD3}"/>
            </a:ext>
          </a:extLst>
        </xdr:cNvPr>
        <xdr:cNvCxnSpPr/>
      </xdr:nvCxnSpPr>
      <xdr:spPr>
        <a:xfrm>
          <a:off x="12814300" y="10062972"/>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562" name="n_1aveValue【学校施設】&#10;有形固定資産減価償却率">
          <a:extLst>
            <a:ext uri="{FF2B5EF4-FFF2-40B4-BE49-F238E27FC236}">
              <a16:creationId xmlns:a16="http://schemas.microsoft.com/office/drawing/2014/main" id="{3D6C0F86-C148-4BB1-B560-80793EC729DC}"/>
            </a:ext>
          </a:extLst>
        </xdr:cNvPr>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563" name="n_2aveValue【学校施設】&#10;有形固定資産減価償却率">
          <a:extLst>
            <a:ext uri="{FF2B5EF4-FFF2-40B4-BE49-F238E27FC236}">
              <a16:creationId xmlns:a16="http://schemas.microsoft.com/office/drawing/2014/main" id="{16A4ACAB-662D-48EC-86FA-0399C0EBEAA9}"/>
            </a:ext>
          </a:extLst>
        </xdr:cNvPr>
        <xdr:cNvSpPr txBox="1"/>
      </xdr:nvSpPr>
      <xdr:spPr>
        <a:xfrm>
          <a:off x="143897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564" name="n_3aveValue【学校施設】&#10;有形固定資産減価償却率">
          <a:extLst>
            <a:ext uri="{FF2B5EF4-FFF2-40B4-BE49-F238E27FC236}">
              <a16:creationId xmlns:a16="http://schemas.microsoft.com/office/drawing/2014/main" id="{FC9C4D9E-E6B8-473C-911A-E9E1D3AE3D55}"/>
            </a:ext>
          </a:extLst>
        </xdr:cNvPr>
        <xdr:cNvSpPr txBox="1"/>
      </xdr:nvSpPr>
      <xdr:spPr>
        <a:xfrm>
          <a:off x="13500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32783</xdr:rowOff>
    </xdr:from>
    <xdr:ext cx="405111" cy="259045"/>
    <xdr:sp macro="" textlink="">
      <xdr:nvSpPr>
        <xdr:cNvPr id="565" name="n_4aveValue【学校施設】&#10;有形固定資産減価償却率">
          <a:extLst>
            <a:ext uri="{FF2B5EF4-FFF2-40B4-BE49-F238E27FC236}">
              <a16:creationId xmlns:a16="http://schemas.microsoft.com/office/drawing/2014/main" id="{1F35E399-725A-4B6A-B370-CA0AE122A6F9}"/>
            </a:ext>
          </a:extLst>
        </xdr:cNvPr>
        <xdr:cNvSpPr txBox="1"/>
      </xdr:nvSpPr>
      <xdr:spPr>
        <a:xfrm>
          <a:off x="126117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142511</xdr:rowOff>
    </xdr:from>
    <xdr:ext cx="405111" cy="259045"/>
    <xdr:sp macro="" textlink="">
      <xdr:nvSpPr>
        <xdr:cNvPr id="566" name="n_1mainValue【学校施設】&#10;有形固定資産減価償却率">
          <a:extLst>
            <a:ext uri="{FF2B5EF4-FFF2-40B4-BE49-F238E27FC236}">
              <a16:creationId xmlns:a16="http://schemas.microsoft.com/office/drawing/2014/main" id="{320FB89E-E4F5-4504-A390-DCA0D807FD47}"/>
            </a:ext>
          </a:extLst>
        </xdr:cNvPr>
        <xdr:cNvSpPr txBox="1"/>
      </xdr:nvSpPr>
      <xdr:spPr>
        <a:xfrm>
          <a:off x="15266044" y="1025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103649</xdr:rowOff>
    </xdr:from>
    <xdr:ext cx="405111" cy="259045"/>
    <xdr:sp macro="" textlink="">
      <xdr:nvSpPr>
        <xdr:cNvPr id="567" name="n_2mainValue【学校施設】&#10;有形固定資産減価償却率">
          <a:extLst>
            <a:ext uri="{FF2B5EF4-FFF2-40B4-BE49-F238E27FC236}">
              <a16:creationId xmlns:a16="http://schemas.microsoft.com/office/drawing/2014/main" id="{29B572BE-BABC-432D-ABE1-E30ED94ABEFD}"/>
            </a:ext>
          </a:extLst>
        </xdr:cNvPr>
        <xdr:cNvSpPr txBox="1"/>
      </xdr:nvSpPr>
      <xdr:spPr>
        <a:xfrm>
          <a:off x="14389744" y="1021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69359</xdr:rowOff>
    </xdr:from>
    <xdr:ext cx="405111" cy="259045"/>
    <xdr:sp macro="" textlink="">
      <xdr:nvSpPr>
        <xdr:cNvPr id="568" name="n_3mainValue【学校施設】&#10;有形固定資産減価償却率">
          <a:extLst>
            <a:ext uri="{FF2B5EF4-FFF2-40B4-BE49-F238E27FC236}">
              <a16:creationId xmlns:a16="http://schemas.microsoft.com/office/drawing/2014/main" id="{FEF524FE-26B2-4F11-B121-2B196E632CB0}"/>
            </a:ext>
          </a:extLst>
        </xdr:cNvPr>
        <xdr:cNvSpPr txBox="1"/>
      </xdr:nvSpPr>
      <xdr:spPr>
        <a:xfrm>
          <a:off x="13500744" y="1018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14749</xdr:rowOff>
    </xdr:from>
    <xdr:ext cx="405111" cy="259045"/>
    <xdr:sp macro="" textlink="">
      <xdr:nvSpPr>
        <xdr:cNvPr id="569" name="n_4mainValue【学校施設】&#10;有形固定資産減価償却率">
          <a:extLst>
            <a:ext uri="{FF2B5EF4-FFF2-40B4-BE49-F238E27FC236}">
              <a16:creationId xmlns:a16="http://schemas.microsoft.com/office/drawing/2014/main" id="{B7E46464-0B44-4013-B224-F55CB984690D}"/>
            </a:ext>
          </a:extLst>
        </xdr:cNvPr>
        <xdr:cNvSpPr txBox="1"/>
      </xdr:nvSpPr>
      <xdr:spPr>
        <a:xfrm>
          <a:off x="12611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2A035D46-8F97-4A48-B908-781D2DA90E1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4B6A8C69-3C94-4C71-AED2-7E8DD242262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FAB1DAEA-B883-46CB-94CB-6E21DEE113F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E94ED146-4916-4992-A812-6F1DE17AE94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1F289A69-8CD7-44F3-91F2-8230928BE5E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65913C3C-6242-49DD-A575-D3018626807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930205DF-6422-4FDB-8804-F6D67A96DD6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604B6DF7-CAE9-465C-B6AE-D5A2B10A225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B8D191BD-6DE5-41F3-AB6B-7A4137841D0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CD53EDFC-4EFD-4B96-B7BA-FF624C3B4D4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03021D5D-AB4C-48A3-A501-6B36785180D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B787AB61-874A-4D4C-B680-E383BE3CBD1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5E966B60-CDF5-4DA3-918B-C97309554F7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AB75EC04-4588-49B2-9F23-CA5812AC757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B682DB79-2F41-4BA9-AA65-326E73B5477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0987B207-6370-4BFC-A664-60D4F9C786F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E37F127F-56DF-4600-B6F3-ED0E8CE56CF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CCCE57F7-95E0-4A2B-8803-A991CBE61E7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EBE51597-F76D-4F00-A2EA-2D140A5F8F7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2AF696B9-E002-4B86-ABEF-A6B0060E978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4832AF83-F46D-4125-9B86-B3576FE6AD4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D9E24DC2-8373-4B7D-878E-CC0A35E4135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8E8EEA2D-577C-4253-A15A-5F7260BD29D4}"/>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BB03FAED-199C-47DF-A5F3-2FF76AC973D6}"/>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3C519621-256C-4E7F-B6A1-DAD955A26465}"/>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43FAAAAE-7F92-49F0-84C0-153CAB98FA88}"/>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5AE2EA0B-8A45-40FA-9CF4-CE35690D3885}"/>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11396</xdr:rowOff>
    </xdr:from>
    <xdr:ext cx="469744" cy="259045"/>
    <xdr:sp macro="" textlink="">
      <xdr:nvSpPr>
        <xdr:cNvPr id="597" name="【学校施設】&#10;一人当たり面積平均値テキスト">
          <a:extLst>
            <a:ext uri="{FF2B5EF4-FFF2-40B4-BE49-F238E27FC236}">
              <a16:creationId xmlns:a16="http://schemas.microsoft.com/office/drawing/2014/main" id="{7FF4B632-ED49-44C3-8AE0-18DCF4BB1BAE}"/>
            </a:ext>
          </a:extLst>
        </xdr:cNvPr>
        <xdr:cNvSpPr txBox="1"/>
      </xdr:nvSpPr>
      <xdr:spPr>
        <a:xfrm>
          <a:off x="22199600" y="10298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71AB3C29-7039-41CD-9F42-AB8626896463}"/>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A86AFC41-945D-4E0E-A97D-1F8434F7C7C9}"/>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C9B2C6D1-00E4-46C4-95D5-539C1376E76F}"/>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a:extLst>
            <a:ext uri="{FF2B5EF4-FFF2-40B4-BE49-F238E27FC236}">
              <a16:creationId xmlns:a16="http://schemas.microsoft.com/office/drawing/2014/main" id="{3A364943-6401-45D2-8157-2CD3C3732EB4}"/>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02" name="フローチャート: 判断 601">
          <a:extLst>
            <a:ext uri="{FF2B5EF4-FFF2-40B4-BE49-F238E27FC236}">
              <a16:creationId xmlns:a16="http://schemas.microsoft.com/office/drawing/2014/main" id="{3A9B53F6-D767-4CA0-898F-5268061A6752}"/>
            </a:ext>
          </a:extLst>
        </xdr:cNvPr>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69C4C2B-02C6-4459-937B-6FF51E66FAE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5E10217-9F1B-4ED5-95DA-E4A68738A24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8867D45-361C-4C61-B0C5-50099F57269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D1841480-F39E-4121-8F3E-AD208FA7AAC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B6B4DC5B-8B05-4CED-BF69-53499566B69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131166</xdr:rowOff>
    </xdr:from>
    <xdr:to>
      <xdr:col>116</xdr:col>
      <xdr:colOff>114300</xdr:colOff>
      <xdr:row>62</xdr:row>
      <xdr:rowOff>61316</xdr:rowOff>
    </xdr:to>
    <xdr:sp macro="" textlink="">
      <xdr:nvSpPr>
        <xdr:cNvPr id="608" name="楕円 607">
          <a:extLst>
            <a:ext uri="{FF2B5EF4-FFF2-40B4-BE49-F238E27FC236}">
              <a16:creationId xmlns:a16="http://schemas.microsoft.com/office/drawing/2014/main" id="{B5DED954-3F89-44F6-AE09-E562BA1C8CAE}"/>
            </a:ext>
          </a:extLst>
        </xdr:cNvPr>
        <xdr:cNvSpPr/>
      </xdr:nvSpPr>
      <xdr:spPr>
        <a:xfrm>
          <a:off x="22110700" y="1058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109593</xdr:rowOff>
    </xdr:from>
    <xdr:ext cx="469744" cy="259045"/>
    <xdr:sp macro="" textlink="">
      <xdr:nvSpPr>
        <xdr:cNvPr id="609" name="【学校施設】&#10;一人当たり面積該当値テキスト">
          <a:extLst>
            <a:ext uri="{FF2B5EF4-FFF2-40B4-BE49-F238E27FC236}">
              <a16:creationId xmlns:a16="http://schemas.microsoft.com/office/drawing/2014/main" id="{909A7C24-BD21-4467-B7CF-868912AFCB6E}"/>
            </a:ext>
          </a:extLst>
        </xdr:cNvPr>
        <xdr:cNvSpPr txBox="1"/>
      </xdr:nvSpPr>
      <xdr:spPr>
        <a:xfrm>
          <a:off x="22199600" y="105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147625</xdr:rowOff>
    </xdr:from>
    <xdr:to>
      <xdr:col>112</xdr:col>
      <xdr:colOff>38100</xdr:colOff>
      <xdr:row>62</xdr:row>
      <xdr:rowOff>77775</xdr:rowOff>
    </xdr:to>
    <xdr:sp macro="" textlink="">
      <xdr:nvSpPr>
        <xdr:cNvPr id="610" name="楕円 609">
          <a:extLst>
            <a:ext uri="{FF2B5EF4-FFF2-40B4-BE49-F238E27FC236}">
              <a16:creationId xmlns:a16="http://schemas.microsoft.com/office/drawing/2014/main" id="{90F8A59C-AD52-43D3-89EF-9E9F0BDFE567}"/>
            </a:ext>
          </a:extLst>
        </xdr:cNvPr>
        <xdr:cNvSpPr/>
      </xdr:nvSpPr>
      <xdr:spPr>
        <a:xfrm>
          <a:off x="21272500" y="106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10516</xdr:rowOff>
    </xdr:from>
    <xdr:to>
      <xdr:col>116</xdr:col>
      <xdr:colOff>63500</xdr:colOff>
      <xdr:row>62</xdr:row>
      <xdr:rowOff>26975</xdr:rowOff>
    </xdr:to>
    <xdr:cxnSp macro="">
      <xdr:nvCxnSpPr>
        <xdr:cNvPr id="611" name="直線コネクタ 610">
          <a:extLst>
            <a:ext uri="{FF2B5EF4-FFF2-40B4-BE49-F238E27FC236}">
              <a16:creationId xmlns:a16="http://schemas.microsoft.com/office/drawing/2014/main" id="{74E35F8B-1235-4519-AA29-4851D5DBE86B}"/>
            </a:ext>
          </a:extLst>
        </xdr:cNvPr>
        <xdr:cNvCxnSpPr/>
      </xdr:nvCxnSpPr>
      <xdr:spPr>
        <a:xfrm flipV="1">
          <a:off x="21323300" y="10640416"/>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162713</xdr:rowOff>
    </xdr:from>
    <xdr:to>
      <xdr:col>107</xdr:col>
      <xdr:colOff>101600</xdr:colOff>
      <xdr:row>62</xdr:row>
      <xdr:rowOff>92863</xdr:rowOff>
    </xdr:to>
    <xdr:sp macro="" textlink="">
      <xdr:nvSpPr>
        <xdr:cNvPr id="612" name="楕円 611">
          <a:extLst>
            <a:ext uri="{FF2B5EF4-FFF2-40B4-BE49-F238E27FC236}">
              <a16:creationId xmlns:a16="http://schemas.microsoft.com/office/drawing/2014/main" id="{C53FEA1A-5E57-403E-86D6-8DE710607593}"/>
            </a:ext>
          </a:extLst>
        </xdr:cNvPr>
        <xdr:cNvSpPr/>
      </xdr:nvSpPr>
      <xdr:spPr>
        <a:xfrm>
          <a:off x="20383500" y="1062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26975</xdr:rowOff>
    </xdr:from>
    <xdr:to>
      <xdr:col>111</xdr:col>
      <xdr:colOff>177800</xdr:colOff>
      <xdr:row>62</xdr:row>
      <xdr:rowOff>42063</xdr:rowOff>
    </xdr:to>
    <xdr:cxnSp macro="">
      <xdr:nvCxnSpPr>
        <xdr:cNvPr id="613" name="直線コネクタ 612">
          <a:extLst>
            <a:ext uri="{FF2B5EF4-FFF2-40B4-BE49-F238E27FC236}">
              <a16:creationId xmlns:a16="http://schemas.microsoft.com/office/drawing/2014/main" id="{E570F521-319B-4094-B46C-63D6B69F2255}"/>
            </a:ext>
          </a:extLst>
        </xdr:cNvPr>
        <xdr:cNvCxnSpPr/>
      </xdr:nvCxnSpPr>
      <xdr:spPr>
        <a:xfrm flipV="1">
          <a:off x="20434300" y="10656875"/>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3607</xdr:rowOff>
    </xdr:from>
    <xdr:to>
      <xdr:col>102</xdr:col>
      <xdr:colOff>165100</xdr:colOff>
      <xdr:row>62</xdr:row>
      <xdr:rowOff>105207</xdr:rowOff>
    </xdr:to>
    <xdr:sp macro="" textlink="">
      <xdr:nvSpPr>
        <xdr:cNvPr id="614" name="楕円 613">
          <a:extLst>
            <a:ext uri="{FF2B5EF4-FFF2-40B4-BE49-F238E27FC236}">
              <a16:creationId xmlns:a16="http://schemas.microsoft.com/office/drawing/2014/main" id="{4D052DED-632F-4F0B-B7BA-84A7788AB93D}"/>
            </a:ext>
          </a:extLst>
        </xdr:cNvPr>
        <xdr:cNvSpPr/>
      </xdr:nvSpPr>
      <xdr:spPr>
        <a:xfrm>
          <a:off x="19494500" y="1063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42063</xdr:rowOff>
    </xdr:from>
    <xdr:to>
      <xdr:col>107</xdr:col>
      <xdr:colOff>50800</xdr:colOff>
      <xdr:row>62</xdr:row>
      <xdr:rowOff>54407</xdr:rowOff>
    </xdr:to>
    <xdr:cxnSp macro="">
      <xdr:nvCxnSpPr>
        <xdr:cNvPr id="615" name="直線コネクタ 614">
          <a:extLst>
            <a:ext uri="{FF2B5EF4-FFF2-40B4-BE49-F238E27FC236}">
              <a16:creationId xmlns:a16="http://schemas.microsoft.com/office/drawing/2014/main" id="{617752FD-7A8A-45E3-BDF5-F9E6BC468B6A}"/>
            </a:ext>
          </a:extLst>
        </xdr:cNvPr>
        <xdr:cNvCxnSpPr/>
      </xdr:nvCxnSpPr>
      <xdr:spPr>
        <a:xfrm flipV="1">
          <a:off x="19545300" y="10671963"/>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4064</xdr:rowOff>
    </xdr:from>
    <xdr:to>
      <xdr:col>98</xdr:col>
      <xdr:colOff>38100</xdr:colOff>
      <xdr:row>62</xdr:row>
      <xdr:rowOff>105664</xdr:rowOff>
    </xdr:to>
    <xdr:sp macro="" textlink="">
      <xdr:nvSpPr>
        <xdr:cNvPr id="616" name="楕円 615">
          <a:extLst>
            <a:ext uri="{FF2B5EF4-FFF2-40B4-BE49-F238E27FC236}">
              <a16:creationId xmlns:a16="http://schemas.microsoft.com/office/drawing/2014/main" id="{EABCD6A0-5987-4210-B999-3EF9004969D7}"/>
            </a:ext>
          </a:extLst>
        </xdr:cNvPr>
        <xdr:cNvSpPr/>
      </xdr:nvSpPr>
      <xdr:spPr>
        <a:xfrm>
          <a:off x="18605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54407</xdr:rowOff>
    </xdr:from>
    <xdr:to>
      <xdr:col>102</xdr:col>
      <xdr:colOff>114300</xdr:colOff>
      <xdr:row>62</xdr:row>
      <xdr:rowOff>54864</xdr:rowOff>
    </xdr:to>
    <xdr:cxnSp macro="">
      <xdr:nvCxnSpPr>
        <xdr:cNvPr id="617" name="直線コネクタ 616">
          <a:extLst>
            <a:ext uri="{FF2B5EF4-FFF2-40B4-BE49-F238E27FC236}">
              <a16:creationId xmlns:a16="http://schemas.microsoft.com/office/drawing/2014/main" id="{60C496F1-5EC9-4598-B62F-18B505E4DDBB}"/>
            </a:ext>
          </a:extLst>
        </xdr:cNvPr>
        <xdr:cNvCxnSpPr/>
      </xdr:nvCxnSpPr>
      <xdr:spPr>
        <a:xfrm flipV="1">
          <a:off x="18656300" y="1068430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108475</xdr:rowOff>
    </xdr:from>
    <xdr:ext cx="469744" cy="259045"/>
    <xdr:sp macro="" textlink="">
      <xdr:nvSpPr>
        <xdr:cNvPr id="618" name="n_1aveValue【学校施設】&#10;一人当たり面積">
          <a:extLst>
            <a:ext uri="{FF2B5EF4-FFF2-40B4-BE49-F238E27FC236}">
              <a16:creationId xmlns:a16="http://schemas.microsoft.com/office/drawing/2014/main" id="{8D0336D5-AFAE-468A-A698-183B6DC22D8E}"/>
            </a:ext>
          </a:extLst>
        </xdr:cNvPr>
        <xdr:cNvSpPr txBox="1"/>
      </xdr:nvSpPr>
      <xdr:spPr>
        <a:xfrm>
          <a:off x="21075727" y="1022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116247</xdr:rowOff>
    </xdr:from>
    <xdr:ext cx="469744" cy="259045"/>
    <xdr:sp macro="" textlink="">
      <xdr:nvSpPr>
        <xdr:cNvPr id="619" name="n_2aveValue【学校施設】&#10;一人当たり面積">
          <a:extLst>
            <a:ext uri="{FF2B5EF4-FFF2-40B4-BE49-F238E27FC236}">
              <a16:creationId xmlns:a16="http://schemas.microsoft.com/office/drawing/2014/main" id="{9D35377C-643D-4A83-898D-5E1A97AE4275}"/>
            </a:ext>
          </a:extLst>
        </xdr:cNvPr>
        <xdr:cNvSpPr txBox="1"/>
      </xdr:nvSpPr>
      <xdr:spPr>
        <a:xfrm>
          <a:off x="20199427" y="102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142308</xdr:rowOff>
    </xdr:from>
    <xdr:ext cx="469744" cy="259045"/>
    <xdr:sp macro="" textlink="">
      <xdr:nvSpPr>
        <xdr:cNvPr id="620" name="n_3aveValue【学校施設】&#10;一人当たり面積">
          <a:extLst>
            <a:ext uri="{FF2B5EF4-FFF2-40B4-BE49-F238E27FC236}">
              <a16:creationId xmlns:a16="http://schemas.microsoft.com/office/drawing/2014/main" id="{C25DDF2D-54E9-4997-BE4A-0428640B2ECA}"/>
            </a:ext>
          </a:extLst>
        </xdr:cNvPr>
        <xdr:cNvSpPr txBox="1"/>
      </xdr:nvSpPr>
      <xdr:spPr>
        <a:xfrm>
          <a:off x="19310427" y="1025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158310</xdr:rowOff>
    </xdr:from>
    <xdr:ext cx="469744" cy="259045"/>
    <xdr:sp macro="" textlink="">
      <xdr:nvSpPr>
        <xdr:cNvPr id="621" name="n_4aveValue【学校施設】&#10;一人当たり面積">
          <a:extLst>
            <a:ext uri="{FF2B5EF4-FFF2-40B4-BE49-F238E27FC236}">
              <a16:creationId xmlns:a16="http://schemas.microsoft.com/office/drawing/2014/main" id="{088773FD-C326-4659-9BEC-B379F17E1F34}"/>
            </a:ext>
          </a:extLst>
        </xdr:cNvPr>
        <xdr:cNvSpPr txBox="1"/>
      </xdr:nvSpPr>
      <xdr:spPr>
        <a:xfrm>
          <a:off x="18421427" y="1027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68902</xdr:rowOff>
    </xdr:from>
    <xdr:ext cx="469744" cy="259045"/>
    <xdr:sp macro="" textlink="">
      <xdr:nvSpPr>
        <xdr:cNvPr id="622" name="n_1mainValue【学校施設】&#10;一人当たり面積">
          <a:extLst>
            <a:ext uri="{FF2B5EF4-FFF2-40B4-BE49-F238E27FC236}">
              <a16:creationId xmlns:a16="http://schemas.microsoft.com/office/drawing/2014/main" id="{7431C987-4C42-470A-82D8-DA079B6B96B5}"/>
            </a:ext>
          </a:extLst>
        </xdr:cNvPr>
        <xdr:cNvSpPr txBox="1"/>
      </xdr:nvSpPr>
      <xdr:spPr>
        <a:xfrm>
          <a:off x="21075727" y="1069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83990</xdr:rowOff>
    </xdr:from>
    <xdr:ext cx="469744" cy="259045"/>
    <xdr:sp macro="" textlink="">
      <xdr:nvSpPr>
        <xdr:cNvPr id="623" name="n_2mainValue【学校施設】&#10;一人当たり面積">
          <a:extLst>
            <a:ext uri="{FF2B5EF4-FFF2-40B4-BE49-F238E27FC236}">
              <a16:creationId xmlns:a16="http://schemas.microsoft.com/office/drawing/2014/main" id="{A820D49E-FA0A-4568-A7D3-A5A501776420}"/>
            </a:ext>
          </a:extLst>
        </xdr:cNvPr>
        <xdr:cNvSpPr txBox="1"/>
      </xdr:nvSpPr>
      <xdr:spPr>
        <a:xfrm>
          <a:off x="20199427" y="1071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96334</xdr:rowOff>
    </xdr:from>
    <xdr:ext cx="469744" cy="259045"/>
    <xdr:sp macro="" textlink="">
      <xdr:nvSpPr>
        <xdr:cNvPr id="624" name="n_3mainValue【学校施設】&#10;一人当たり面積">
          <a:extLst>
            <a:ext uri="{FF2B5EF4-FFF2-40B4-BE49-F238E27FC236}">
              <a16:creationId xmlns:a16="http://schemas.microsoft.com/office/drawing/2014/main" id="{98805C7D-DCD1-48C6-8105-5E07890BD90C}"/>
            </a:ext>
          </a:extLst>
        </xdr:cNvPr>
        <xdr:cNvSpPr txBox="1"/>
      </xdr:nvSpPr>
      <xdr:spPr>
        <a:xfrm>
          <a:off x="19310427" y="1072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96791</xdr:rowOff>
    </xdr:from>
    <xdr:ext cx="469744" cy="259045"/>
    <xdr:sp macro="" textlink="">
      <xdr:nvSpPr>
        <xdr:cNvPr id="625" name="n_4mainValue【学校施設】&#10;一人当たり面積">
          <a:extLst>
            <a:ext uri="{FF2B5EF4-FFF2-40B4-BE49-F238E27FC236}">
              <a16:creationId xmlns:a16="http://schemas.microsoft.com/office/drawing/2014/main" id="{02058FE3-9116-45E0-A6F8-8D6F649EEDCA}"/>
            </a:ext>
          </a:extLst>
        </xdr:cNvPr>
        <xdr:cNvSpPr txBox="1"/>
      </xdr:nvSpPr>
      <xdr:spPr>
        <a:xfrm>
          <a:off x="184214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FA76E1C8-2ED2-4D1D-8D46-216C3952103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8FED72F3-DCFC-4AE3-805E-DB23DD4B1AE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CF651101-0C3B-4655-A007-F786473A3B7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6613EC7E-AFE3-46E5-A6F5-F3E91A1C89B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C74BAB4E-8F4C-41B9-9BCE-84B19C1379D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EC35ED37-E8F5-492E-9879-D69A0842F0C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72D79CAA-005A-4693-BA48-535E42A88F1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1F52771E-AB3C-41E3-8083-7F7D43BF4CD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F17BC74F-411A-4F55-BF2F-329FA858016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3ECFDABA-F60D-4747-8732-09551F8D5DE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D505DBD4-D588-4E0F-BE67-FF82E766B82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19B99768-7476-47FB-A40E-55B0B153F17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53FEDF9E-169D-4797-9262-1988F00EBF9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15CA7B43-A6B7-41AD-A9C6-82F41985A24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E13B6E6A-51AA-40AC-8707-ADACFECDF2B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FC72BBE3-F1EB-450E-8380-D400BD1A3AD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809E937B-3DF9-4540-AB1B-B2D83C4E618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97918926-F0E3-43C7-943C-11E2E0C50B0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BC8B8F6F-B2D4-4441-81E5-DD709A64D07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8FBFB5EE-942A-4743-8506-A76E7D77CF3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57B06B14-307A-4592-8FF4-AC82B8AD97D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5E053AA1-489C-4B05-BD95-82E4431AACC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F5829A01-0C19-45F1-8F50-0D6E9CE5EFC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99102479-866F-41B5-A06E-C2DFF8C15AC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3C1AFEDB-6F24-41D1-BC2E-2761716EAB2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4D241C8F-E0D0-4FB4-8E53-264F54A02BE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72DA482B-7DB3-4BF5-93CF-0BD54F671CF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980D4596-ECF5-4565-BD2E-99AE89ABF30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535CA927-CDC3-42ED-97A8-E3A13F0FA9D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F6FBE2B5-855A-4EFF-A352-126EE2B3A7A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0EE1855A-CB1F-4CF5-BBEA-31D9B5D0657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2D95C13C-81EC-46F9-B025-CD8231AD646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7A3AFE0A-5612-4BAB-BAE5-FB1A1A83471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2D72797D-7CA3-4410-8346-A428D8A0289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891D2C8E-26E6-48CA-8B8D-3C3D8C00CC6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45BB5792-B205-4BA7-9D5F-C8F975793C7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093AE1AA-EBBD-4F7E-974A-0FEEF43E29F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F811EFFE-FC05-4DCB-88D0-42E91139601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4C85290F-6742-45CA-A886-13A60EBDDAAC}"/>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8658E6DB-B278-4F66-A7EF-56D37D4BCBE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C0073B97-8EB9-4CF8-A894-8DD54F50B04F}"/>
            </a:ext>
          </a:extLst>
        </xdr:cNvPr>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DED3BEFC-7D85-4CAD-8DA3-D2D44D434582}"/>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D6BA1C8E-BBF5-4DEA-8C8A-DD3219F6903D}"/>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669" name="【公民館】&#10;有形固定資産減価償却率最大値テキスト">
          <a:extLst>
            <a:ext uri="{FF2B5EF4-FFF2-40B4-BE49-F238E27FC236}">
              <a16:creationId xmlns:a16="http://schemas.microsoft.com/office/drawing/2014/main" id="{8F0C9895-5C86-407D-933B-B3B48331DEAD}"/>
            </a:ext>
          </a:extLst>
        </xdr:cNvPr>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670" name="直線コネクタ 669">
          <a:extLst>
            <a:ext uri="{FF2B5EF4-FFF2-40B4-BE49-F238E27FC236}">
              <a16:creationId xmlns:a16="http://schemas.microsoft.com/office/drawing/2014/main" id="{6B82BC02-1D55-4900-A94A-21A31ADD4F7A}"/>
            </a:ext>
          </a:extLst>
        </xdr:cNvPr>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99713</xdr:rowOff>
    </xdr:from>
    <xdr:ext cx="405111" cy="259045"/>
    <xdr:sp macro="" textlink="">
      <xdr:nvSpPr>
        <xdr:cNvPr id="671" name="【公民館】&#10;有形固定資産減価償却率平均値テキスト">
          <a:extLst>
            <a:ext uri="{FF2B5EF4-FFF2-40B4-BE49-F238E27FC236}">
              <a16:creationId xmlns:a16="http://schemas.microsoft.com/office/drawing/2014/main" id="{9413D106-1FC6-4687-A99A-AE6A5B32D00C}"/>
            </a:ext>
          </a:extLst>
        </xdr:cNvPr>
        <xdr:cNvSpPr txBox="1"/>
      </xdr:nvSpPr>
      <xdr:spPr>
        <a:xfrm>
          <a:off x="16357600" y="17930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672" name="フローチャート: 判断 671">
          <a:extLst>
            <a:ext uri="{FF2B5EF4-FFF2-40B4-BE49-F238E27FC236}">
              <a16:creationId xmlns:a16="http://schemas.microsoft.com/office/drawing/2014/main" id="{4E7C2708-DD68-41BB-9526-C5FFA1B5AF21}"/>
            </a:ext>
          </a:extLst>
        </xdr:cNvPr>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673" name="フローチャート: 判断 672">
          <a:extLst>
            <a:ext uri="{FF2B5EF4-FFF2-40B4-BE49-F238E27FC236}">
              <a16:creationId xmlns:a16="http://schemas.microsoft.com/office/drawing/2014/main" id="{818235C9-609F-4FEC-A456-4F84E7524DEF}"/>
            </a:ext>
          </a:extLst>
        </xdr:cNvPr>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674" name="フローチャート: 判断 673">
          <a:extLst>
            <a:ext uri="{FF2B5EF4-FFF2-40B4-BE49-F238E27FC236}">
              <a16:creationId xmlns:a16="http://schemas.microsoft.com/office/drawing/2014/main" id="{0E2F8429-6BB6-42B7-AEBD-A9CDF0697071}"/>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675" name="フローチャート: 判断 674">
          <a:extLst>
            <a:ext uri="{FF2B5EF4-FFF2-40B4-BE49-F238E27FC236}">
              <a16:creationId xmlns:a16="http://schemas.microsoft.com/office/drawing/2014/main" id="{7F1ED947-4A1E-4118-93A8-5328A481C774}"/>
            </a:ext>
          </a:extLst>
        </xdr:cNvPr>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676" name="フローチャート: 判断 675">
          <a:extLst>
            <a:ext uri="{FF2B5EF4-FFF2-40B4-BE49-F238E27FC236}">
              <a16:creationId xmlns:a16="http://schemas.microsoft.com/office/drawing/2014/main" id="{0F7AD3B9-77C6-44D5-A142-295AEEA083E4}"/>
            </a:ext>
          </a:extLst>
        </xdr:cNvPr>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6959F4C1-1E10-419C-A1AE-7026F526046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88EF693C-61C4-466B-91A1-C3722605E41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6778E567-1623-43B0-BF44-1554BCA830E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BCF3EC4D-888E-4774-BF54-00E679CA7F7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16953D28-301E-4AEC-9F84-63EA25CDFD6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15875</xdr:rowOff>
    </xdr:from>
    <xdr:to>
      <xdr:col>85</xdr:col>
      <xdr:colOff>177800</xdr:colOff>
      <xdr:row>108</xdr:row>
      <xdr:rowOff>117475</xdr:rowOff>
    </xdr:to>
    <xdr:sp macro="" textlink="">
      <xdr:nvSpPr>
        <xdr:cNvPr id="682" name="楕円 681">
          <a:extLst>
            <a:ext uri="{FF2B5EF4-FFF2-40B4-BE49-F238E27FC236}">
              <a16:creationId xmlns:a16="http://schemas.microsoft.com/office/drawing/2014/main" id="{19D34635-662E-4456-B9D2-47BAB208C509}"/>
            </a:ext>
          </a:extLst>
        </xdr:cNvPr>
        <xdr:cNvSpPr/>
      </xdr:nvSpPr>
      <xdr:spPr>
        <a:xfrm>
          <a:off x="16268700" y="185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102252</xdr:rowOff>
    </xdr:from>
    <xdr:ext cx="405111" cy="259045"/>
    <xdr:sp macro="" textlink="">
      <xdr:nvSpPr>
        <xdr:cNvPr id="683" name="【公民館】&#10;有形固定資産減価償却率該当値テキスト">
          <a:extLst>
            <a:ext uri="{FF2B5EF4-FFF2-40B4-BE49-F238E27FC236}">
              <a16:creationId xmlns:a16="http://schemas.microsoft.com/office/drawing/2014/main" id="{01910C4C-3E69-4C6F-8FAB-4F06D2D71B5F}"/>
            </a:ext>
          </a:extLst>
        </xdr:cNvPr>
        <xdr:cNvSpPr txBox="1"/>
      </xdr:nvSpPr>
      <xdr:spPr>
        <a:xfrm>
          <a:off x="16357600" y="1844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6350</xdr:rowOff>
    </xdr:from>
    <xdr:to>
      <xdr:col>81</xdr:col>
      <xdr:colOff>101600</xdr:colOff>
      <xdr:row>108</xdr:row>
      <xdr:rowOff>107950</xdr:rowOff>
    </xdr:to>
    <xdr:sp macro="" textlink="">
      <xdr:nvSpPr>
        <xdr:cNvPr id="684" name="楕円 683">
          <a:extLst>
            <a:ext uri="{FF2B5EF4-FFF2-40B4-BE49-F238E27FC236}">
              <a16:creationId xmlns:a16="http://schemas.microsoft.com/office/drawing/2014/main" id="{A77D22A2-2864-4006-9494-F9BB004CBE63}"/>
            </a:ext>
          </a:extLst>
        </xdr:cNvPr>
        <xdr:cNvSpPr/>
      </xdr:nvSpPr>
      <xdr:spPr>
        <a:xfrm>
          <a:off x="154305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57150</xdr:rowOff>
    </xdr:from>
    <xdr:to>
      <xdr:col>85</xdr:col>
      <xdr:colOff>127000</xdr:colOff>
      <xdr:row>108</xdr:row>
      <xdr:rowOff>66675</xdr:rowOff>
    </xdr:to>
    <xdr:cxnSp macro="">
      <xdr:nvCxnSpPr>
        <xdr:cNvPr id="685" name="直線コネクタ 684">
          <a:extLst>
            <a:ext uri="{FF2B5EF4-FFF2-40B4-BE49-F238E27FC236}">
              <a16:creationId xmlns:a16="http://schemas.microsoft.com/office/drawing/2014/main" id="{42353981-9CB4-4D72-BB77-7266E8B4902B}"/>
            </a:ext>
          </a:extLst>
        </xdr:cNvPr>
        <xdr:cNvCxnSpPr/>
      </xdr:nvCxnSpPr>
      <xdr:spPr>
        <a:xfrm>
          <a:off x="15481300" y="185737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166370</xdr:rowOff>
    </xdr:from>
    <xdr:to>
      <xdr:col>76</xdr:col>
      <xdr:colOff>165100</xdr:colOff>
      <xdr:row>108</xdr:row>
      <xdr:rowOff>96520</xdr:rowOff>
    </xdr:to>
    <xdr:sp macro="" textlink="">
      <xdr:nvSpPr>
        <xdr:cNvPr id="686" name="楕円 685">
          <a:extLst>
            <a:ext uri="{FF2B5EF4-FFF2-40B4-BE49-F238E27FC236}">
              <a16:creationId xmlns:a16="http://schemas.microsoft.com/office/drawing/2014/main" id="{5110D624-2C5D-4326-A170-E4C14B060977}"/>
            </a:ext>
          </a:extLst>
        </xdr:cNvPr>
        <xdr:cNvSpPr/>
      </xdr:nvSpPr>
      <xdr:spPr>
        <a:xfrm>
          <a:off x="14541500" y="185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45720</xdr:rowOff>
    </xdr:from>
    <xdr:to>
      <xdr:col>81</xdr:col>
      <xdr:colOff>50800</xdr:colOff>
      <xdr:row>108</xdr:row>
      <xdr:rowOff>57150</xdr:rowOff>
    </xdr:to>
    <xdr:cxnSp macro="">
      <xdr:nvCxnSpPr>
        <xdr:cNvPr id="687" name="直線コネクタ 686">
          <a:extLst>
            <a:ext uri="{FF2B5EF4-FFF2-40B4-BE49-F238E27FC236}">
              <a16:creationId xmlns:a16="http://schemas.microsoft.com/office/drawing/2014/main" id="{1CC47E8E-4574-419B-A618-848A20DA9884}"/>
            </a:ext>
          </a:extLst>
        </xdr:cNvPr>
        <xdr:cNvCxnSpPr/>
      </xdr:nvCxnSpPr>
      <xdr:spPr>
        <a:xfrm>
          <a:off x="14592300" y="18562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133986</xdr:rowOff>
    </xdr:from>
    <xdr:to>
      <xdr:col>72</xdr:col>
      <xdr:colOff>38100</xdr:colOff>
      <xdr:row>108</xdr:row>
      <xdr:rowOff>64136</xdr:rowOff>
    </xdr:to>
    <xdr:sp macro="" textlink="">
      <xdr:nvSpPr>
        <xdr:cNvPr id="688" name="楕円 687">
          <a:extLst>
            <a:ext uri="{FF2B5EF4-FFF2-40B4-BE49-F238E27FC236}">
              <a16:creationId xmlns:a16="http://schemas.microsoft.com/office/drawing/2014/main" id="{8D4EB855-6B1A-4A5F-ACC8-40A3AA4B5B5C}"/>
            </a:ext>
          </a:extLst>
        </xdr:cNvPr>
        <xdr:cNvSpPr/>
      </xdr:nvSpPr>
      <xdr:spPr>
        <a:xfrm>
          <a:off x="13652500" y="1847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13336</xdr:rowOff>
    </xdr:from>
    <xdr:to>
      <xdr:col>76</xdr:col>
      <xdr:colOff>114300</xdr:colOff>
      <xdr:row>108</xdr:row>
      <xdr:rowOff>45720</xdr:rowOff>
    </xdr:to>
    <xdr:cxnSp macro="">
      <xdr:nvCxnSpPr>
        <xdr:cNvPr id="689" name="直線コネクタ 688">
          <a:extLst>
            <a:ext uri="{FF2B5EF4-FFF2-40B4-BE49-F238E27FC236}">
              <a16:creationId xmlns:a16="http://schemas.microsoft.com/office/drawing/2014/main" id="{931269EA-7E30-4978-B849-4F96B77BE7B3}"/>
            </a:ext>
          </a:extLst>
        </xdr:cNvPr>
        <xdr:cNvCxnSpPr/>
      </xdr:nvCxnSpPr>
      <xdr:spPr>
        <a:xfrm>
          <a:off x="13703300" y="185299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99695</xdr:rowOff>
    </xdr:from>
    <xdr:to>
      <xdr:col>67</xdr:col>
      <xdr:colOff>101600</xdr:colOff>
      <xdr:row>108</xdr:row>
      <xdr:rowOff>29845</xdr:rowOff>
    </xdr:to>
    <xdr:sp macro="" textlink="">
      <xdr:nvSpPr>
        <xdr:cNvPr id="690" name="楕円 689">
          <a:extLst>
            <a:ext uri="{FF2B5EF4-FFF2-40B4-BE49-F238E27FC236}">
              <a16:creationId xmlns:a16="http://schemas.microsoft.com/office/drawing/2014/main" id="{AEEB092B-AE91-468B-8D2B-C2E9050CE052}"/>
            </a:ext>
          </a:extLst>
        </xdr:cNvPr>
        <xdr:cNvSpPr/>
      </xdr:nvSpPr>
      <xdr:spPr>
        <a:xfrm>
          <a:off x="127635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150495</xdr:rowOff>
    </xdr:from>
    <xdr:to>
      <xdr:col>71</xdr:col>
      <xdr:colOff>177800</xdr:colOff>
      <xdr:row>108</xdr:row>
      <xdr:rowOff>13336</xdr:rowOff>
    </xdr:to>
    <xdr:cxnSp macro="">
      <xdr:nvCxnSpPr>
        <xdr:cNvPr id="691" name="直線コネクタ 690">
          <a:extLst>
            <a:ext uri="{FF2B5EF4-FFF2-40B4-BE49-F238E27FC236}">
              <a16:creationId xmlns:a16="http://schemas.microsoft.com/office/drawing/2014/main" id="{7A743FE2-818E-4FFC-909F-DE43AE462BAB}"/>
            </a:ext>
          </a:extLst>
        </xdr:cNvPr>
        <xdr:cNvCxnSpPr/>
      </xdr:nvCxnSpPr>
      <xdr:spPr>
        <a:xfrm>
          <a:off x="12814300" y="184956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156863</xdr:rowOff>
    </xdr:from>
    <xdr:ext cx="405111" cy="259045"/>
    <xdr:sp macro="" textlink="">
      <xdr:nvSpPr>
        <xdr:cNvPr id="692" name="n_1aveValue【公民館】&#10;有形固定資産減価償却率">
          <a:extLst>
            <a:ext uri="{FF2B5EF4-FFF2-40B4-BE49-F238E27FC236}">
              <a16:creationId xmlns:a16="http://schemas.microsoft.com/office/drawing/2014/main" id="{EBF5F3AA-6338-4744-8B2E-237603D2837D}"/>
            </a:ext>
          </a:extLst>
        </xdr:cNvPr>
        <xdr:cNvSpPr txBox="1"/>
      </xdr:nvSpPr>
      <xdr:spPr>
        <a:xfrm>
          <a:off x="15266044" y="1781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145432</xdr:rowOff>
    </xdr:from>
    <xdr:ext cx="405111" cy="259045"/>
    <xdr:sp macro="" textlink="">
      <xdr:nvSpPr>
        <xdr:cNvPr id="693" name="n_2aveValue【公民館】&#10;有形固定資産減価償却率">
          <a:extLst>
            <a:ext uri="{FF2B5EF4-FFF2-40B4-BE49-F238E27FC236}">
              <a16:creationId xmlns:a16="http://schemas.microsoft.com/office/drawing/2014/main" id="{F283859C-D144-4FCB-8CC2-FEC0155E76DF}"/>
            </a:ext>
          </a:extLst>
        </xdr:cNvPr>
        <xdr:cNvSpPr txBox="1"/>
      </xdr:nvSpPr>
      <xdr:spPr>
        <a:xfrm>
          <a:off x="14389744"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99713</xdr:rowOff>
    </xdr:from>
    <xdr:ext cx="405111" cy="259045"/>
    <xdr:sp macro="" textlink="">
      <xdr:nvSpPr>
        <xdr:cNvPr id="694" name="n_3aveValue【公民館】&#10;有形固定資産減価償却率">
          <a:extLst>
            <a:ext uri="{FF2B5EF4-FFF2-40B4-BE49-F238E27FC236}">
              <a16:creationId xmlns:a16="http://schemas.microsoft.com/office/drawing/2014/main" id="{85C48725-C5B3-48B8-A107-4D6598A7158B}"/>
            </a:ext>
          </a:extLst>
        </xdr:cNvPr>
        <xdr:cNvSpPr txBox="1"/>
      </xdr:nvSpPr>
      <xdr:spPr>
        <a:xfrm>
          <a:off x="13500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86377</xdr:rowOff>
    </xdr:from>
    <xdr:ext cx="405111" cy="259045"/>
    <xdr:sp macro="" textlink="">
      <xdr:nvSpPr>
        <xdr:cNvPr id="695" name="n_4aveValue【公民館】&#10;有形固定資産減価償却率">
          <a:extLst>
            <a:ext uri="{FF2B5EF4-FFF2-40B4-BE49-F238E27FC236}">
              <a16:creationId xmlns:a16="http://schemas.microsoft.com/office/drawing/2014/main" id="{C3FBA77E-B761-4009-8943-ECC47A82E2B2}"/>
            </a:ext>
          </a:extLst>
        </xdr:cNvPr>
        <xdr:cNvSpPr txBox="1"/>
      </xdr:nvSpPr>
      <xdr:spPr>
        <a:xfrm>
          <a:off x="12611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99077</xdr:rowOff>
    </xdr:from>
    <xdr:ext cx="405111" cy="259045"/>
    <xdr:sp macro="" textlink="">
      <xdr:nvSpPr>
        <xdr:cNvPr id="696" name="n_1mainValue【公民館】&#10;有形固定資産減価償却率">
          <a:extLst>
            <a:ext uri="{FF2B5EF4-FFF2-40B4-BE49-F238E27FC236}">
              <a16:creationId xmlns:a16="http://schemas.microsoft.com/office/drawing/2014/main" id="{1EE0F236-6E05-4221-B0B6-C1FD5491949C}"/>
            </a:ext>
          </a:extLst>
        </xdr:cNvPr>
        <xdr:cNvSpPr txBox="1"/>
      </xdr:nvSpPr>
      <xdr:spPr>
        <a:xfrm>
          <a:off x="15266044" y="186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87647</xdr:rowOff>
    </xdr:from>
    <xdr:ext cx="405111" cy="259045"/>
    <xdr:sp macro="" textlink="">
      <xdr:nvSpPr>
        <xdr:cNvPr id="697" name="n_2mainValue【公民館】&#10;有形固定資産減価償却率">
          <a:extLst>
            <a:ext uri="{FF2B5EF4-FFF2-40B4-BE49-F238E27FC236}">
              <a16:creationId xmlns:a16="http://schemas.microsoft.com/office/drawing/2014/main" id="{58E7E3E0-B33C-41F4-845C-5AD6ADEEB4A4}"/>
            </a:ext>
          </a:extLst>
        </xdr:cNvPr>
        <xdr:cNvSpPr txBox="1"/>
      </xdr:nvSpPr>
      <xdr:spPr>
        <a:xfrm>
          <a:off x="14389744" y="186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55263</xdr:rowOff>
    </xdr:from>
    <xdr:ext cx="405111" cy="259045"/>
    <xdr:sp macro="" textlink="">
      <xdr:nvSpPr>
        <xdr:cNvPr id="698" name="n_3mainValue【公民館】&#10;有形固定資産減価償却率">
          <a:extLst>
            <a:ext uri="{FF2B5EF4-FFF2-40B4-BE49-F238E27FC236}">
              <a16:creationId xmlns:a16="http://schemas.microsoft.com/office/drawing/2014/main" id="{970E29CE-DD25-4112-AA2F-E8136C3A99AC}"/>
            </a:ext>
          </a:extLst>
        </xdr:cNvPr>
        <xdr:cNvSpPr txBox="1"/>
      </xdr:nvSpPr>
      <xdr:spPr>
        <a:xfrm>
          <a:off x="13500744" y="1857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20972</xdr:rowOff>
    </xdr:from>
    <xdr:ext cx="405111" cy="259045"/>
    <xdr:sp macro="" textlink="">
      <xdr:nvSpPr>
        <xdr:cNvPr id="699" name="n_4mainValue【公民館】&#10;有形固定資産減価償却率">
          <a:extLst>
            <a:ext uri="{FF2B5EF4-FFF2-40B4-BE49-F238E27FC236}">
              <a16:creationId xmlns:a16="http://schemas.microsoft.com/office/drawing/2014/main" id="{C7CC152C-9764-4B89-B769-2FDDD7334361}"/>
            </a:ext>
          </a:extLst>
        </xdr:cNvPr>
        <xdr:cNvSpPr txBox="1"/>
      </xdr:nvSpPr>
      <xdr:spPr>
        <a:xfrm>
          <a:off x="12611744" y="185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C66C2375-1C28-4033-BE27-267EC7C63E5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F041166F-6FC7-4A3F-963B-E55CBE21073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F279A237-7CC1-42FB-8E50-E9CC9589B27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CA45B476-0539-4D66-B0F5-67CAE5672B4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2E8A0A29-194D-4F61-9BA3-003260111A1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D2F08E5D-DB1B-42EE-9249-5F241FCC739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15978E0B-8663-425A-8DDE-4D2B2409D11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7D1ECA65-EC83-40F2-ACA1-7498491D238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94909299-4A7A-4DBF-AEF6-E6E538897F6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D40F1A40-9DCB-4195-B25C-46C272ECCB2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a:extLst>
            <a:ext uri="{FF2B5EF4-FFF2-40B4-BE49-F238E27FC236}">
              <a16:creationId xmlns:a16="http://schemas.microsoft.com/office/drawing/2014/main" id="{A3F7F64B-7CAD-4A12-9F72-8913A285064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1" name="テキスト ボックス 710">
          <a:extLst>
            <a:ext uri="{FF2B5EF4-FFF2-40B4-BE49-F238E27FC236}">
              <a16:creationId xmlns:a16="http://schemas.microsoft.com/office/drawing/2014/main" id="{09BCB853-D854-40DE-A795-ED0D45C76207}"/>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a:extLst>
            <a:ext uri="{FF2B5EF4-FFF2-40B4-BE49-F238E27FC236}">
              <a16:creationId xmlns:a16="http://schemas.microsoft.com/office/drawing/2014/main" id="{6ECA4B1B-9148-48B0-B729-B2E187BC6B2E}"/>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3" name="テキスト ボックス 712">
          <a:extLst>
            <a:ext uri="{FF2B5EF4-FFF2-40B4-BE49-F238E27FC236}">
              <a16:creationId xmlns:a16="http://schemas.microsoft.com/office/drawing/2014/main" id="{2CDABF0A-2A34-4C87-AF39-E8144A17905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a:extLst>
            <a:ext uri="{FF2B5EF4-FFF2-40B4-BE49-F238E27FC236}">
              <a16:creationId xmlns:a16="http://schemas.microsoft.com/office/drawing/2014/main" id="{38FC091E-041F-4B3A-8D86-BA4C5D3E972E}"/>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5" name="テキスト ボックス 714">
          <a:extLst>
            <a:ext uri="{FF2B5EF4-FFF2-40B4-BE49-F238E27FC236}">
              <a16:creationId xmlns:a16="http://schemas.microsoft.com/office/drawing/2014/main" id="{41C57344-A4A7-4E26-B1E5-B21EC7B5C66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a:extLst>
            <a:ext uri="{FF2B5EF4-FFF2-40B4-BE49-F238E27FC236}">
              <a16:creationId xmlns:a16="http://schemas.microsoft.com/office/drawing/2014/main" id="{6D0EC4D5-1940-4BFC-A271-9536E8862836}"/>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7" name="テキスト ボックス 716">
          <a:extLst>
            <a:ext uri="{FF2B5EF4-FFF2-40B4-BE49-F238E27FC236}">
              <a16:creationId xmlns:a16="http://schemas.microsoft.com/office/drawing/2014/main" id="{7E74EB25-FB9D-4CF0-8558-0509D40D976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FF1B9F9B-3B48-4707-8CBA-F7D419E57F4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A5D817B0-8E44-4BF1-A710-DDE0751C005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78F26895-1616-4B5A-909D-8FCC186B71D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721" name="直線コネクタ 720">
          <a:extLst>
            <a:ext uri="{FF2B5EF4-FFF2-40B4-BE49-F238E27FC236}">
              <a16:creationId xmlns:a16="http://schemas.microsoft.com/office/drawing/2014/main" id="{3412EB05-A79A-42CF-AC5B-67A38313BB51}"/>
            </a:ext>
          </a:extLst>
        </xdr:cNvPr>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722" name="【公民館】&#10;一人当たり面積最小値テキスト">
          <a:extLst>
            <a:ext uri="{FF2B5EF4-FFF2-40B4-BE49-F238E27FC236}">
              <a16:creationId xmlns:a16="http://schemas.microsoft.com/office/drawing/2014/main" id="{31754C1E-ED0D-42BF-A2B5-FB2D9BA3280C}"/>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723" name="直線コネクタ 722">
          <a:extLst>
            <a:ext uri="{FF2B5EF4-FFF2-40B4-BE49-F238E27FC236}">
              <a16:creationId xmlns:a16="http://schemas.microsoft.com/office/drawing/2014/main" id="{BEA441C7-454B-4AB6-BE58-13EC6A70FD18}"/>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724" name="【公民館】&#10;一人当たり面積最大値テキスト">
          <a:extLst>
            <a:ext uri="{FF2B5EF4-FFF2-40B4-BE49-F238E27FC236}">
              <a16:creationId xmlns:a16="http://schemas.microsoft.com/office/drawing/2014/main" id="{722F3EAF-BC1F-4868-974F-2F97D761EB3D}"/>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725" name="直線コネクタ 724">
          <a:extLst>
            <a:ext uri="{FF2B5EF4-FFF2-40B4-BE49-F238E27FC236}">
              <a16:creationId xmlns:a16="http://schemas.microsoft.com/office/drawing/2014/main" id="{D430CB79-4D3D-44DF-AB91-16E1EC90321B}"/>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148862</xdr:rowOff>
    </xdr:from>
    <xdr:ext cx="469744" cy="259045"/>
    <xdr:sp macro="" textlink="">
      <xdr:nvSpPr>
        <xdr:cNvPr id="726" name="【公民館】&#10;一人当たり面積平均値テキスト">
          <a:extLst>
            <a:ext uri="{FF2B5EF4-FFF2-40B4-BE49-F238E27FC236}">
              <a16:creationId xmlns:a16="http://schemas.microsoft.com/office/drawing/2014/main" id="{044B5B61-474F-491D-A988-5D20A0DB8417}"/>
            </a:ext>
          </a:extLst>
        </xdr:cNvPr>
        <xdr:cNvSpPr txBox="1"/>
      </xdr:nvSpPr>
      <xdr:spPr>
        <a:xfrm>
          <a:off x="22199600" y="17979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727" name="フローチャート: 判断 726">
          <a:extLst>
            <a:ext uri="{FF2B5EF4-FFF2-40B4-BE49-F238E27FC236}">
              <a16:creationId xmlns:a16="http://schemas.microsoft.com/office/drawing/2014/main" id="{4A8E4F63-098D-434D-B8B9-34087678BF38}"/>
            </a:ext>
          </a:extLst>
        </xdr:cNvPr>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728" name="フローチャート: 判断 727">
          <a:extLst>
            <a:ext uri="{FF2B5EF4-FFF2-40B4-BE49-F238E27FC236}">
              <a16:creationId xmlns:a16="http://schemas.microsoft.com/office/drawing/2014/main" id="{2A411F5B-04CE-40C4-8828-E436708F932A}"/>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729" name="フローチャート: 判断 728">
          <a:extLst>
            <a:ext uri="{FF2B5EF4-FFF2-40B4-BE49-F238E27FC236}">
              <a16:creationId xmlns:a16="http://schemas.microsoft.com/office/drawing/2014/main" id="{FF98F8EA-326B-4051-B4ED-B6CEB100AAFC}"/>
            </a:ext>
          </a:extLst>
        </xdr:cNvPr>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730" name="フローチャート: 判断 729">
          <a:extLst>
            <a:ext uri="{FF2B5EF4-FFF2-40B4-BE49-F238E27FC236}">
              <a16:creationId xmlns:a16="http://schemas.microsoft.com/office/drawing/2014/main" id="{D2BB8444-974A-45E7-B316-CA266F08221D}"/>
            </a:ext>
          </a:extLst>
        </xdr:cNvPr>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731" name="フローチャート: 判断 730">
          <a:extLst>
            <a:ext uri="{FF2B5EF4-FFF2-40B4-BE49-F238E27FC236}">
              <a16:creationId xmlns:a16="http://schemas.microsoft.com/office/drawing/2014/main" id="{9ADC7EC6-11AE-4604-952A-955B6203AFF7}"/>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B7ED9749-7DE4-4563-A73D-B9EF9708AED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F06D2992-4EBF-4BBF-806B-065C15841D9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50DD00C9-63CC-4AB6-B4BE-40671D5E84F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14487790-4757-45A2-82DA-A6CF26EC1A9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9B470082-8A32-4DF4-91B5-953D9285C89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45974</xdr:rowOff>
    </xdr:from>
    <xdr:to>
      <xdr:col>116</xdr:col>
      <xdr:colOff>114300</xdr:colOff>
      <xdr:row>107</xdr:row>
      <xdr:rowOff>147574</xdr:rowOff>
    </xdr:to>
    <xdr:sp macro="" textlink="">
      <xdr:nvSpPr>
        <xdr:cNvPr id="737" name="楕円 736">
          <a:extLst>
            <a:ext uri="{FF2B5EF4-FFF2-40B4-BE49-F238E27FC236}">
              <a16:creationId xmlns:a16="http://schemas.microsoft.com/office/drawing/2014/main" id="{7D93BCEB-990A-465E-9FFD-2C9A06E2FC93}"/>
            </a:ext>
          </a:extLst>
        </xdr:cNvPr>
        <xdr:cNvSpPr/>
      </xdr:nvSpPr>
      <xdr:spPr>
        <a:xfrm>
          <a:off x="221107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132351</xdr:rowOff>
    </xdr:from>
    <xdr:ext cx="469744" cy="259045"/>
    <xdr:sp macro="" textlink="">
      <xdr:nvSpPr>
        <xdr:cNvPr id="738" name="【公民館】&#10;一人当たり面積該当値テキスト">
          <a:extLst>
            <a:ext uri="{FF2B5EF4-FFF2-40B4-BE49-F238E27FC236}">
              <a16:creationId xmlns:a16="http://schemas.microsoft.com/office/drawing/2014/main" id="{23F826ED-649A-4D83-BECD-ABD856DD9ADC}"/>
            </a:ext>
          </a:extLst>
        </xdr:cNvPr>
        <xdr:cNvSpPr txBox="1"/>
      </xdr:nvSpPr>
      <xdr:spPr>
        <a:xfrm>
          <a:off x="22199600" y="1830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48261</xdr:rowOff>
    </xdr:from>
    <xdr:to>
      <xdr:col>112</xdr:col>
      <xdr:colOff>38100</xdr:colOff>
      <xdr:row>107</xdr:row>
      <xdr:rowOff>149861</xdr:rowOff>
    </xdr:to>
    <xdr:sp macro="" textlink="">
      <xdr:nvSpPr>
        <xdr:cNvPr id="739" name="楕円 738">
          <a:extLst>
            <a:ext uri="{FF2B5EF4-FFF2-40B4-BE49-F238E27FC236}">
              <a16:creationId xmlns:a16="http://schemas.microsoft.com/office/drawing/2014/main" id="{258F0151-5BE3-468A-82D0-C73868B017C1}"/>
            </a:ext>
          </a:extLst>
        </xdr:cNvPr>
        <xdr:cNvSpPr/>
      </xdr:nvSpPr>
      <xdr:spPr>
        <a:xfrm>
          <a:off x="21272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96774</xdr:rowOff>
    </xdr:from>
    <xdr:to>
      <xdr:col>116</xdr:col>
      <xdr:colOff>63500</xdr:colOff>
      <xdr:row>107</xdr:row>
      <xdr:rowOff>99061</xdr:rowOff>
    </xdr:to>
    <xdr:cxnSp macro="">
      <xdr:nvCxnSpPr>
        <xdr:cNvPr id="740" name="直線コネクタ 739">
          <a:extLst>
            <a:ext uri="{FF2B5EF4-FFF2-40B4-BE49-F238E27FC236}">
              <a16:creationId xmlns:a16="http://schemas.microsoft.com/office/drawing/2014/main" id="{5E63F21A-AC27-4BEC-9409-FDD519B53A66}"/>
            </a:ext>
          </a:extLst>
        </xdr:cNvPr>
        <xdr:cNvCxnSpPr/>
      </xdr:nvCxnSpPr>
      <xdr:spPr>
        <a:xfrm flipV="1">
          <a:off x="21323300" y="18441924"/>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52832</xdr:rowOff>
    </xdr:from>
    <xdr:to>
      <xdr:col>107</xdr:col>
      <xdr:colOff>101600</xdr:colOff>
      <xdr:row>107</xdr:row>
      <xdr:rowOff>154432</xdr:rowOff>
    </xdr:to>
    <xdr:sp macro="" textlink="">
      <xdr:nvSpPr>
        <xdr:cNvPr id="741" name="楕円 740">
          <a:extLst>
            <a:ext uri="{FF2B5EF4-FFF2-40B4-BE49-F238E27FC236}">
              <a16:creationId xmlns:a16="http://schemas.microsoft.com/office/drawing/2014/main" id="{39BCD950-18F6-44B8-A770-7DE72A5031F1}"/>
            </a:ext>
          </a:extLst>
        </xdr:cNvPr>
        <xdr:cNvSpPr/>
      </xdr:nvSpPr>
      <xdr:spPr>
        <a:xfrm>
          <a:off x="20383500" y="183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99061</xdr:rowOff>
    </xdr:from>
    <xdr:to>
      <xdr:col>111</xdr:col>
      <xdr:colOff>177800</xdr:colOff>
      <xdr:row>107</xdr:row>
      <xdr:rowOff>103632</xdr:rowOff>
    </xdr:to>
    <xdr:cxnSp macro="">
      <xdr:nvCxnSpPr>
        <xdr:cNvPr id="742" name="直線コネクタ 741">
          <a:extLst>
            <a:ext uri="{FF2B5EF4-FFF2-40B4-BE49-F238E27FC236}">
              <a16:creationId xmlns:a16="http://schemas.microsoft.com/office/drawing/2014/main" id="{9E804E8E-EB2C-4759-80DC-979D14ACC7EB}"/>
            </a:ext>
          </a:extLst>
        </xdr:cNvPr>
        <xdr:cNvCxnSpPr/>
      </xdr:nvCxnSpPr>
      <xdr:spPr>
        <a:xfrm flipV="1">
          <a:off x="20434300" y="1844421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55118</xdr:rowOff>
    </xdr:from>
    <xdr:to>
      <xdr:col>102</xdr:col>
      <xdr:colOff>165100</xdr:colOff>
      <xdr:row>107</xdr:row>
      <xdr:rowOff>156718</xdr:rowOff>
    </xdr:to>
    <xdr:sp macro="" textlink="">
      <xdr:nvSpPr>
        <xdr:cNvPr id="743" name="楕円 742">
          <a:extLst>
            <a:ext uri="{FF2B5EF4-FFF2-40B4-BE49-F238E27FC236}">
              <a16:creationId xmlns:a16="http://schemas.microsoft.com/office/drawing/2014/main" id="{A309F34A-E768-4D6C-A747-9FEE7EFCD4F5}"/>
            </a:ext>
          </a:extLst>
        </xdr:cNvPr>
        <xdr:cNvSpPr/>
      </xdr:nvSpPr>
      <xdr:spPr>
        <a:xfrm>
          <a:off x="19494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103632</xdr:rowOff>
    </xdr:from>
    <xdr:to>
      <xdr:col>107</xdr:col>
      <xdr:colOff>50800</xdr:colOff>
      <xdr:row>107</xdr:row>
      <xdr:rowOff>105918</xdr:rowOff>
    </xdr:to>
    <xdr:cxnSp macro="">
      <xdr:nvCxnSpPr>
        <xdr:cNvPr id="744" name="直線コネクタ 743">
          <a:extLst>
            <a:ext uri="{FF2B5EF4-FFF2-40B4-BE49-F238E27FC236}">
              <a16:creationId xmlns:a16="http://schemas.microsoft.com/office/drawing/2014/main" id="{120337D4-8DA5-4EB9-918C-74BC88E491B1}"/>
            </a:ext>
          </a:extLst>
        </xdr:cNvPr>
        <xdr:cNvCxnSpPr/>
      </xdr:nvCxnSpPr>
      <xdr:spPr>
        <a:xfrm flipV="1">
          <a:off x="19545300" y="184487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57404</xdr:rowOff>
    </xdr:from>
    <xdr:to>
      <xdr:col>98</xdr:col>
      <xdr:colOff>38100</xdr:colOff>
      <xdr:row>107</xdr:row>
      <xdr:rowOff>159004</xdr:rowOff>
    </xdr:to>
    <xdr:sp macro="" textlink="">
      <xdr:nvSpPr>
        <xdr:cNvPr id="745" name="楕円 744">
          <a:extLst>
            <a:ext uri="{FF2B5EF4-FFF2-40B4-BE49-F238E27FC236}">
              <a16:creationId xmlns:a16="http://schemas.microsoft.com/office/drawing/2014/main" id="{D17645E1-03ED-424A-B674-2C17CCCEB2FB}"/>
            </a:ext>
          </a:extLst>
        </xdr:cNvPr>
        <xdr:cNvSpPr/>
      </xdr:nvSpPr>
      <xdr:spPr>
        <a:xfrm>
          <a:off x="186055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105918</xdr:rowOff>
    </xdr:from>
    <xdr:to>
      <xdr:col>102</xdr:col>
      <xdr:colOff>114300</xdr:colOff>
      <xdr:row>107</xdr:row>
      <xdr:rowOff>108204</xdr:rowOff>
    </xdr:to>
    <xdr:cxnSp macro="">
      <xdr:nvCxnSpPr>
        <xdr:cNvPr id="746" name="直線コネクタ 745">
          <a:extLst>
            <a:ext uri="{FF2B5EF4-FFF2-40B4-BE49-F238E27FC236}">
              <a16:creationId xmlns:a16="http://schemas.microsoft.com/office/drawing/2014/main" id="{BDB6768A-3775-4A64-B896-A6AF7393E0A1}"/>
            </a:ext>
          </a:extLst>
        </xdr:cNvPr>
        <xdr:cNvCxnSpPr/>
      </xdr:nvCxnSpPr>
      <xdr:spPr>
        <a:xfrm flipV="1">
          <a:off x="18656300" y="184510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747" name="n_1aveValue【公民館】&#10;一人当たり面積">
          <a:extLst>
            <a:ext uri="{FF2B5EF4-FFF2-40B4-BE49-F238E27FC236}">
              <a16:creationId xmlns:a16="http://schemas.microsoft.com/office/drawing/2014/main" id="{15A7E4C9-4AF3-434A-B98E-3F1D078AB0DE}"/>
            </a:ext>
          </a:extLst>
        </xdr:cNvPr>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72662</xdr:rowOff>
    </xdr:from>
    <xdr:ext cx="469744" cy="259045"/>
    <xdr:sp macro="" textlink="">
      <xdr:nvSpPr>
        <xdr:cNvPr id="748" name="n_2aveValue【公民館】&#10;一人当たり面積">
          <a:extLst>
            <a:ext uri="{FF2B5EF4-FFF2-40B4-BE49-F238E27FC236}">
              <a16:creationId xmlns:a16="http://schemas.microsoft.com/office/drawing/2014/main" id="{9C2F268B-9F16-4832-B0B0-86E4D5027B14}"/>
            </a:ext>
          </a:extLst>
        </xdr:cNvPr>
        <xdr:cNvSpPr txBox="1"/>
      </xdr:nvSpPr>
      <xdr:spPr>
        <a:xfrm>
          <a:off x="20199427" y="179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79519</xdr:rowOff>
    </xdr:from>
    <xdr:ext cx="469744" cy="259045"/>
    <xdr:sp macro="" textlink="">
      <xdr:nvSpPr>
        <xdr:cNvPr id="749" name="n_3aveValue【公民館】&#10;一人当たり面積">
          <a:extLst>
            <a:ext uri="{FF2B5EF4-FFF2-40B4-BE49-F238E27FC236}">
              <a16:creationId xmlns:a16="http://schemas.microsoft.com/office/drawing/2014/main" id="{8253E1D8-910E-4FD0-8C7B-5DD7F66940F6}"/>
            </a:ext>
          </a:extLst>
        </xdr:cNvPr>
        <xdr:cNvSpPr txBox="1"/>
      </xdr:nvSpPr>
      <xdr:spPr>
        <a:xfrm>
          <a:off x="19310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750" name="n_4aveValue【公民館】&#10;一人当たり面積">
          <a:extLst>
            <a:ext uri="{FF2B5EF4-FFF2-40B4-BE49-F238E27FC236}">
              <a16:creationId xmlns:a16="http://schemas.microsoft.com/office/drawing/2014/main" id="{2C5C99E0-9A5C-4709-8950-61872ED87E16}"/>
            </a:ext>
          </a:extLst>
        </xdr:cNvPr>
        <xdr:cNvSpPr txBox="1"/>
      </xdr:nvSpPr>
      <xdr:spPr>
        <a:xfrm>
          <a:off x="18421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140988</xdr:rowOff>
    </xdr:from>
    <xdr:ext cx="469744" cy="259045"/>
    <xdr:sp macro="" textlink="">
      <xdr:nvSpPr>
        <xdr:cNvPr id="751" name="n_1mainValue【公民館】&#10;一人当たり面積">
          <a:extLst>
            <a:ext uri="{FF2B5EF4-FFF2-40B4-BE49-F238E27FC236}">
              <a16:creationId xmlns:a16="http://schemas.microsoft.com/office/drawing/2014/main" id="{3CDEF72D-2671-47EE-BC97-04E656358789}"/>
            </a:ext>
          </a:extLst>
        </xdr:cNvPr>
        <xdr:cNvSpPr txBox="1"/>
      </xdr:nvSpPr>
      <xdr:spPr>
        <a:xfrm>
          <a:off x="210757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145559</xdr:rowOff>
    </xdr:from>
    <xdr:ext cx="469744" cy="259045"/>
    <xdr:sp macro="" textlink="">
      <xdr:nvSpPr>
        <xdr:cNvPr id="752" name="n_2mainValue【公民館】&#10;一人当たり面積">
          <a:extLst>
            <a:ext uri="{FF2B5EF4-FFF2-40B4-BE49-F238E27FC236}">
              <a16:creationId xmlns:a16="http://schemas.microsoft.com/office/drawing/2014/main" id="{42F380BE-D026-4DBD-A466-4341DA739F23}"/>
            </a:ext>
          </a:extLst>
        </xdr:cNvPr>
        <xdr:cNvSpPr txBox="1"/>
      </xdr:nvSpPr>
      <xdr:spPr>
        <a:xfrm>
          <a:off x="20199427" y="1849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147845</xdr:rowOff>
    </xdr:from>
    <xdr:ext cx="469744" cy="259045"/>
    <xdr:sp macro="" textlink="">
      <xdr:nvSpPr>
        <xdr:cNvPr id="753" name="n_3mainValue【公民館】&#10;一人当たり面積">
          <a:extLst>
            <a:ext uri="{FF2B5EF4-FFF2-40B4-BE49-F238E27FC236}">
              <a16:creationId xmlns:a16="http://schemas.microsoft.com/office/drawing/2014/main" id="{F5953699-2104-4922-9A0E-7DA5A9BE8DCC}"/>
            </a:ext>
          </a:extLst>
        </xdr:cNvPr>
        <xdr:cNvSpPr txBox="1"/>
      </xdr:nvSpPr>
      <xdr:spPr>
        <a:xfrm>
          <a:off x="193104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150131</xdr:rowOff>
    </xdr:from>
    <xdr:ext cx="469744" cy="259045"/>
    <xdr:sp macro="" textlink="">
      <xdr:nvSpPr>
        <xdr:cNvPr id="754" name="n_4mainValue【公民館】&#10;一人当たり面積">
          <a:extLst>
            <a:ext uri="{FF2B5EF4-FFF2-40B4-BE49-F238E27FC236}">
              <a16:creationId xmlns:a16="http://schemas.microsoft.com/office/drawing/2014/main" id="{369388B7-BF3F-4F97-B3C4-2CAB9807C202}"/>
            </a:ext>
          </a:extLst>
        </xdr:cNvPr>
        <xdr:cNvSpPr txBox="1"/>
      </xdr:nvSpPr>
      <xdr:spPr>
        <a:xfrm>
          <a:off x="18421427" y="1849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793A287A-487F-4E46-96A8-3D9D443B1FC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AF8FF162-AF12-4F2F-8B50-F9663FE02CB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9EB11AE9-689C-4E3C-8679-13938C57CAE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類似団体と比較して有形固定資産減価償却率が高くなっている施設は公民館である。償却率は</a:t>
          </a:r>
          <a:r>
            <a:rPr kumimoji="1" lang="en-US" altLang="ja-JP" sz="1300">
              <a:latin typeface="ＭＳ Ｐゴシック" panose="020B0600070205080204" pitchFamily="50" charset="-128"/>
              <a:ea typeface="ＭＳ Ｐゴシック" panose="020B0600070205080204" pitchFamily="50" charset="-128"/>
            </a:rPr>
            <a:t>95.5</a:t>
          </a:r>
          <a:r>
            <a:rPr kumimoji="1" lang="ja-JP" altLang="en-US" sz="1300">
              <a:latin typeface="ＭＳ Ｐゴシック" panose="020B0600070205080204" pitchFamily="50" charset="-128"/>
              <a:ea typeface="ＭＳ Ｐゴシック" panose="020B0600070205080204" pitchFamily="50" charset="-128"/>
            </a:rPr>
            <a:t>％と類似団体平均より</a:t>
          </a:r>
          <a:r>
            <a:rPr kumimoji="1" lang="en-US" altLang="ja-JP" sz="1300">
              <a:latin typeface="ＭＳ Ｐゴシック" panose="020B0600070205080204" pitchFamily="50" charset="-128"/>
              <a:ea typeface="ＭＳ Ｐゴシック" panose="020B0600070205080204" pitchFamily="50" charset="-128"/>
            </a:rPr>
            <a:t>23.8</a:t>
          </a:r>
          <a:r>
            <a:rPr kumimoji="1" lang="ja-JP" altLang="en-US" sz="1300">
              <a:latin typeface="ＭＳ Ｐゴシック" panose="020B0600070205080204" pitchFamily="50" charset="-128"/>
              <a:ea typeface="ＭＳ Ｐゴシック" panose="020B0600070205080204" pitchFamily="50" charset="-128"/>
            </a:rPr>
            <a:t>ポイント高くなっている。公民館２施設のうち、木造の松岡地区公民館は築３４年、</a:t>
          </a:r>
          <a:r>
            <a:rPr kumimoji="1" lang="en-US" altLang="ja-JP" sz="1300">
              <a:latin typeface="ＭＳ Ｐゴシック" panose="020B0600070205080204" pitchFamily="50" charset="-128"/>
              <a:ea typeface="ＭＳ Ｐゴシック" panose="020B0600070205080204" pitchFamily="50" charset="-128"/>
            </a:rPr>
            <a:t>RC</a:t>
          </a:r>
          <a:r>
            <a:rPr kumimoji="1" lang="ja-JP" altLang="en-US" sz="1300">
              <a:latin typeface="ＭＳ Ｐゴシック" panose="020B0600070205080204" pitchFamily="50" charset="-128"/>
              <a:ea typeface="ＭＳ Ｐゴシック" panose="020B0600070205080204" pitchFamily="50" charset="-128"/>
            </a:rPr>
            <a:t>造の旧中央公民館は築５２年と、ともに耐用年数を超過している。中央公民館については、令和６年度に機能集約を図り、高萩市総合福祉センターと集約をしたところであり、令和７年度において解体工事を実施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認定こども園・幼稚園・保育所については、令和３年度に認定こども園及び既存施設の解体を行ったことにより有形固定資産減価償却率</a:t>
          </a:r>
          <a:r>
            <a:rPr kumimoji="1" lang="en-US" altLang="ja-JP" sz="1300">
              <a:latin typeface="ＭＳ Ｐゴシック" panose="020B0600070205080204" pitchFamily="50" charset="-128"/>
              <a:ea typeface="ＭＳ Ｐゴシック" panose="020B0600070205080204" pitchFamily="50" charset="-128"/>
            </a:rPr>
            <a:t>19.8</a:t>
          </a:r>
          <a:r>
            <a:rPr kumimoji="1" lang="ja-JP" altLang="en-US" sz="1300">
              <a:latin typeface="ＭＳ Ｐゴシック" panose="020B0600070205080204" pitchFamily="50" charset="-128"/>
              <a:ea typeface="ＭＳ Ｐゴシック" panose="020B0600070205080204" pitchFamily="50" charset="-128"/>
            </a:rPr>
            <a:t>％と類似団体平均より</a:t>
          </a:r>
          <a:r>
            <a:rPr kumimoji="1" lang="en-US" altLang="ja-JP" sz="1300">
              <a:latin typeface="ＭＳ Ｐゴシック" panose="020B0600070205080204" pitchFamily="50" charset="-128"/>
              <a:ea typeface="ＭＳ Ｐゴシック" panose="020B0600070205080204" pitchFamily="50" charset="-128"/>
            </a:rPr>
            <a:t>35.2</a:t>
          </a:r>
          <a:r>
            <a:rPr kumimoji="1" lang="ja-JP" altLang="en-US" sz="1300">
              <a:latin typeface="ＭＳ Ｐゴシック" panose="020B0600070205080204" pitchFamily="50" charset="-128"/>
              <a:ea typeface="ＭＳ Ｐゴシック" panose="020B0600070205080204" pitchFamily="50" charset="-128"/>
            </a:rPr>
            <a:t>ポイント低い数値となっている。令和７年度に公立幼稚園をすべて認定こども園へ集約したため、今後は適切な時期に施設の解体等を進める必要がある。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面積を見てみると、類似団体平均と比較して公営住宅の保有面積が大きくなっていることが分かる。現在ある市営住宅の多くが、人口が増加傾向にあった昭和から平成初期にかけて建設されたが、平成７年をピークに人口が減少しており、一人当たり面積が</a:t>
          </a:r>
          <a:r>
            <a:rPr kumimoji="1" lang="en-US" altLang="ja-JP" sz="1300">
              <a:latin typeface="ＭＳ Ｐゴシック" panose="020B0600070205080204" pitchFamily="50" charset="-128"/>
              <a:ea typeface="ＭＳ Ｐゴシック" panose="020B0600070205080204" pitchFamily="50" charset="-128"/>
            </a:rPr>
            <a:t>1.627</a:t>
          </a:r>
          <a:r>
            <a:rPr kumimoji="1" lang="ja-JP" altLang="en-US" sz="1300">
              <a:latin typeface="ＭＳ Ｐゴシック" panose="020B0600070205080204" pitchFamily="50" charset="-128"/>
              <a:ea typeface="ＭＳ Ｐゴシック" panose="020B0600070205080204" pitchFamily="50" charset="-128"/>
            </a:rPr>
            <a:t>㎡と高くなっていることがわかる。老朽化が進んでいる施設からの住み替え等を促し、施設の解体・集約を計画的に進め、総量圧縮に努めていく。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347A434-E812-40A6-8DB4-D92EAAE57A3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2B17855-A730-4AC1-A927-1C8415707DB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6167B2A-F501-469B-AD21-1A0C3D2B930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C40B7A9-3CCD-4A16-9863-BBAE97C6C83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茨城県高萩市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2F51A3C-A04A-42A4-8AD2-17597EA1E54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6C04316-EC4F-4986-9CE3-40D13FF4596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8CBC12F-AE4F-4595-B901-FFB0611F218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1565B0B-A370-4C27-8D1C-3583CF6BFB1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18EF5C9-3B5B-4070-A971-95FA215D3C3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C474FB3-AC0B-4105-BA04-49ABFACFF57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26,315
26,057
193.55
13,692,284
12,910,008
697,984
7,525,206
12,392,720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BBF591D-3EEF-4F5E-A7B4-419CF5F522A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EF609C2-B8A0-4EFB-8C2F-74362748E29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6AB8C4C-72AA-4D22-8CA4-5213D0188F7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F9E4E41-6D3C-4C02-9450-68A196E2469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1D129D5-BC51-4F86-A444-8053B49F7EF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54DB4B4-37AE-4C07-B758-1A017760296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3B7E7D9-0C41-456E-BC04-DD0671FBF5D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FBAAE36-934F-4913-A418-6DC5BE2F61C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3DBD6FE-E0F7-435E-861B-8521363734F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B22BD98-2E8C-4DAF-AA8B-CF83ADA3335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1A7E84D-E68D-4347-AD4B-1FE5BDBBCCC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E6784A5-26F0-43CE-BF34-1BF2426E732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24BA938-51C9-48F0-B666-975748ADA35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2AF516E-DAE5-4592-B822-774C18E62EB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ED5725E-70B4-445B-B70B-C7FBB6DB3BC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3D62C70-2877-40B1-89D5-577420DE5DB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52F8CC3-A4EE-4FF7-9DDE-FE85D7259A1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1B00AA2-14C3-405B-ACB1-7462AF326C4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F2E7C0F-7997-432E-B4A7-08ACF9273A2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2BB80EA-CDF5-4072-B0CB-8C44B682A68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D81BE4B-B70D-4C1C-B483-8675DB4F34F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2AB99DA-A4C0-4ACF-A853-6A2C73BBBF8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230727A-92F4-4E2D-9581-78723BD8768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E0A3068-C91D-4F98-A0DC-2CF8B683D45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4ACBFE3-DD49-4BF5-9379-2E18640B3C5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E2558A8-6BE3-4F7B-B57D-C9DE44CD1A8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E9214FF-4ED3-4E09-A731-D78477F6121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05A7934-1D84-4799-B8DA-3FC74711BF6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90E05FB-9A9E-4327-B069-AF8A1107EF7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19A9405-A0AB-4A79-B73E-18970714E76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1E70AF9-96BC-4D49-961B-97C0E6AEF00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F95D1F0-2885-4676-803B-BEA100586B0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1A9CF60-3549-4C78-A27C-34F5398BC81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B13B171-1CE7-48D5-A83A-257CCBE9632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61CDE19-6C8B-4548-A60B-5F32A1FDE51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39DA92A-9AE3-4545-A254-D8E0AC70B19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A92AEFF-B606-4D78-B5D1-4B2B502AB66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4AC4C68-FC3D-4B89-A003-E3DD50BD873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0B2846B-D2F6-4BBF-BC85-0E90D27B390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06C5054-2055-46F3-B4FA-325B53998C9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A623BC5-F1ED-43E5-8874-25BD8D8AF1E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94CC51B4-292D-4036-B3B3-6861218DFD1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FB70CE6-79D4-47FB-8263-0B4A8633195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27CCCDC7-6A5B-4509-9DB7-78D94C7018C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FCEB64EE-38BE-4309-8054-0CA1B3BA8733}"/>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ABBED573-C1C0-4C74-B79D-EDDEC32CBD81}"/>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9D76A3E-9D3C-48DB-B7DF-5ADA75386E1D}"/>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5A03B4F6-8B83-4A70-B58B-FE01328ED3D7}"/>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B687FAA8-E01E-4ECC-A331-98E1AFAF117E}"/>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05C0AE0D-5632-4C7F-AA37-14A8AD658430}"/>
            </a:ext>
          </a:extLst>
        </xdr:cNvPr>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BBBA9798-20BA-4C57-B1DA-C5411097886C}"/>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8AA13428-B1EE-4311-8A98-74C9A3ABDEC7}"/>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DB6FBA7F-06A9-4F3D-AB7F-F265129470E2}"/>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767E7E16-1517-42D6-8702-9752A21CCC16}"/>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458F2FE8-33D3-465B-BC76-9738FF2C000A}"/>
            </a:ext>
          </a:extLst>
        </xdr:cNvPr>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C94A2D4-5019-4CB0-A83D-FF0B701E5C1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64154ED-665C-43DC-A50D-2BA8F78F053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36A91A7-02F7-41A3-905E-B7CBD2057CD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C53C728-F7EC-49C1-9FC7-11892D6EA99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5834461-3D80-41A7-B06E-906BBC252E6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3810</xdr:rowOff>
    </xdr:from>
    <xdr:to>
      <xdr:col>24</xdr:col>
      <xdr:colOff>114300</xdr:colOff>
      <xdr:row>39</xdr:row>
      <xdr:rowOff>105410</xdr:rowOff>
    </xdr:to>
    <xdr:sp macro="" textlink="">
      <xdr:nvSpPr>
        <xdr:cNvPr id="72" name="楕円 71">
          <a:extLst>
            <a:ext uri="{FF2B5EF4-FFF2-40B4-BE49-F238E27FC236}">
              <a16:creationId xmlns:a16="http://schemas.microsoft.com/office/drawing/2014/main" id="{0696F922-1F64-478A-B42B-EAD7EC44B8C6}"/>
            </a:ext>
          </a:extLst>
        </xdr:cNvPr>
        <xdr:cNvSpPr/>
      </xdr:nvSpPr>
      <xdr:spPr>
        <a:xfrm>
          <a:off x="45847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153687</xdr:rowOff>
    </xdr:from>
    <xdr:ext cx="405111" cy="259045"/>
    <xdr:sp macro="" textlink="">
      <xdr:nvSpPr>
        <xdr:cNvPr id="73" name="【図書館】&#10;有形固定資産減価償却率該当値テキスト">
          <a:extLst>
            <a:ext uri="{FF2B5EF4-FFF2-40B4-BE49-F238E27FC236}">
              <a16:creationId xmlns:a16="http://schemas.microsoft.com/office/drawing/2014/main" id="{BE8F01B4-172B-4680-85EC-791F6F28C9D3}"/>
            </a:ext>
          </a:extLst>
        </xdr:cNvPr>
        <xdr:cNvSpPr txBox="1"/>
      </xdr:nvSpPr>
      <xdr:spPr>
        <a:xfrm>
          <a:off x="4673600" y="666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149860</xdr:rowOff>
    </xdr:from>
    <xdr:to>
      <xdr:col>20</xdr:col>
      <xdr:colOff>38100</xdr:colOff>
      <xdr:row>39</xdr:row>
      <xdr:rowOff>80010</xdr:rowOff>
    </xdr:to>
    <xdr:sp macro="" textlink="">
      <xdr:nvSpPr>
        <xdr:cNvPr id="74" name="楕円 73">
          <a:extLst>
            <a:ext uri="{FF2B5EF4-FFF2-40B4-BE49-F238E27FC236}">
              <a16:creationId xmlns:a16="http://schemas.microsoft.com/office/drawing/2014/main" id="{9288DF9F-5004-4A69-9C61-B6A3EEA9DB3C}"/>
            </a:ext>
          </a:extLst>
        </xdr:cNvPr>
        <xdr:cNvSpPr/>
      </xdr:nvSpPr>
      <xdr:spPr>
        <a:xfrm>
          <a:off x="3746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29210</xdr:rowOff>
    </xdr:from>
    <xdr:to>
      <xdr:col>24</xdr:col>
      <xdr:colOff>63500</xdr:colOff>
      <xdr:row>39</xdr:row>
      <xdr:rowOff>54610</xdr:rowOff>
    </xdr:to>
    <xdr:cxnSp macro="">
      <xdr:nvCxnSpPr>
        <xdr:cNvPr id="75" name="直線コネクタ 74">
          <a:extLst>
            <a:ext uri="{FF2B5EF4-FFF2-40B4-BE49-F238E27FC236}">
              <a16:creationId xmlns:a16="http://schemas.microsoft.com/office/drawing/2014/main" id="{989AC2CF-A0A7-4E51-8AE9-A2086BB26AFA}"/>
            </a:ext>
          </a:extLst>
        </xdr:cNvPr>
        <xdr:cNvCxnSpPr/>
      </xdr:nvCxnSpPr>
      <xdr:spPr>
        <a:xfrm>
          <a:off x="3797300" y="671576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124460</xdr:rowOff>
    </xdr:from>
    <xdr:to>
      <xdr:col>15</xdr:col>
      <xdr:colOff>101600</xdr:colOff>
      <xdr:row>39</xdr:row>
      <xdr:rowOff>54610</xdr:rowOff>
    </xdr:to>
    <xdr:sp macro="" textlink="">
      <xdr:nvSpPr>
        <xdr:cNvPr id="76" name="楕円 75">
          <a:extLst>
            <a:ext uri="{FF2B5EF4-FFF2-40B4-BE49-F238E27FC236}">
              <a16:creationId xmlns:a16="http://schemas.microsoft.com/office/drawing/2014/main" id="{61875027-E7F6-4CE6-98D1-DE3BB1ED51C4}"/>
            </a:ext>
          </a:extLst>
        </xdr:cNvPr>
        <xdr:cNvSpPr/>
      </xdr:nvSpPr>
      <xdr:spPr>
        <a:xfrm>
          <a:off x="2857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3810</xdr:rowOff>
    </xdr:from>
    <xdr:to>
      <xdr:col>19</xdr:col>
      <xdr:colOff>177800</xdr:colOff>
      <xdr:row>39</xdr:row>
      <xdr:rowOff>29210</xdr:rowOff>
    </xdr:to>
    <xdr:cxnSp macro="">
      <xdr:nvCxnSpPr>
        <xdr:cNvPr id="77" name="直線コネクタ 76">
          <a:extLst>
            <a:ext uri="{FF2B5EF4-FFF2-40B4-BE49-F238E27FC236}">
              <a16:creationId xmlns:a16="http://schemas.microsoft.com/office/drawing/2014/main" id="{E40964D6-AA00-4E0E-AC6D-5DC85572415D}"/>
            </a:ext>
          </a:extLst>
        </xdr:cNvPr>
        <xdr:cNvCxnSpPr/>
      </xdr:nvCxnSpPr>
      <xdr:spPr>
        <a:xfrm>
          <a:off x="2908300" y="66903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116840</xdr:rowOff>
    </xdr:from>
    <xdr:to>
      <xdr:col>10</xdr:col>
      <xdr:colOff>165100</xdr:colOff>
      <xdr:row>39</xdr:row>
      <xdr:rowOff>46990</xdr:rowOff>
    </xdr:to>
    <xdr:sp macro="" textlink="">
      <xdr:nvSpPr>
        <xdr:cNvPr id="78" name="楕円 77">
          <a:extLst>
            <a:ext uri="{FF2B5EF4-FFF2-40B4-BE49-F238E27FC236}">
              <a16:creationId xmlns:a16="http://schemas.microsoft.com/office/drawing/2014/main" id="{1D8D121C-9DD9-4D91-A318-3EEBCAB230B1}"/>
            </a:ext>
          </a:extLst>
        </xdr:cNvPr>
        <xdr:cNvSpPr/>
      </xdr:nvSpPr>
      <xdr:spPr>
        <a:xfrm>
          <a:off x="1968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167640</xdr:rowOff>
    </xdr:from>
    <xdr:to>
      <xdr:col>15</xdr:col>
      <xdr:colOff>50800</xdr:colOff>
      <xdr:row>39</xdr:row>
      <xdr:rowOff>3810</xdr:rowOff>
    </xdr:to>
    <xdr:cxnSp macro="">
      <xdr:nvCxnSpPr>
        <xdr:cNvPr id="79" name="直線コネクタ 78">
          <a:extLst>
            <a:ext uri="{FF2B5EF4-FFF2-40B4-BE49-F238E27FC236}">
              <a16:creationId xmlns:a16="http://schemas.microsoft.com/office/drawing/2014/main" id="{E08C072E-1962-4D63-B791-07FDE18769EA}"/>
            </a:ext>
          </a:extLst>
        </xdr:cNvPr>
        <xdr:cNvCxnSpPr/>
      </xdr:nvCxnSpPr>
      <xdr:spPr>
        <a:xfrm>
          <a:off x="2019300" y="6682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91440</xdr:rowOff>
    </xdr:from>
    <xdr:to>
      <xdr:col>6</xdr:col>
      <xdr:colOff>38100</xdr:colOff>
      <xdr:row>39</xdr:row>
      <xdr:rowOff>21590</xdr:rowOff>
    </xdr:to>
    <xdr:sp macro="" textlink="">
      <xdr:nvSpPr>
        <xdr:cNvPr id="80" name="楕円 79">
          <a:extLst>
            <a:ext uri="{FF2B5EF4-FFF2-40B4-BE49-F238E27FC236}">
              <a16:creationId xmlns:a16="http://schemas.microsoft.com/office/drawing/2014/main" id="{0AC0D2DD-EE45-4FBC-B493-BA434A59FB0D}"/>
            </a:ext>
          </a:extLst>
        </xdr:cNvPr>
        <xdr:cNvSpPr/>
      </xdr:nvSpPr>
      <xdr:spPr>
        <a:xfrm>
          <a:off x="10795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142240</xdr:rowOff>
    </xdr:from>
    <xdr:to>
      <xdr:col>10</xdr:col>
      <xdr:colOff>114300</xdr:colOff>
      <xdr:row>38</xdr:row>
      <xdr:rowOff>167640</xdr:rowOff>
    </xdr:to>
    <xdr:cxnSp macro="">
      <xdr:nvCxnSpPr>
        <xdr:cNvPr id="81" name="直線コネクタ 80">
          <a:extLst>
            <a:ext uri="{FF2B5EF4-FFF2-40B4-BE49-F238E27FC236}">
              <a16:creationId xmlns:a16="http://schemas.microsoft.com/office/drawing/2014/main" id="{DCF3BC6B-3A7F-4E6E-93C2-F74FDAEAA780}"/>
            </a:ext>
          </a:extLst>
        </xdr:cNvPr>
        <xdr:cNvCxnSpPr/>
      </xdr:nvCxnSpPr>
      <xdr:spPr>
        <a:xfrm>
          <a:off x="1130300" y="665734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E2F3CA7F-9819-43F6-8B40-E0280CDB021A}"/>
            </a:ext>
          </a:extLst>
        </xdr:cNvPr>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291638BB-13BB-4F50-B2EC-0AE014AC8746}"/>
            </a:ext>
          </a:extLst>
        </xdr:cNvPr>
        <xdr:cNvSpPr txBox="1"/>
      </xdr:nvSpPr>
      <xdr:spPr>
        <a:xfrm>
          <a:off x="2705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a:extLst>
            <a:ext uri="{FF2B5EF4-FFF2-40B4-BE49-F238E27FC236}">
              <a16:creationId xmlns:a16="http://schemas.microsoft.com/office/drawing/2014/main" id="{904A652D-8607-4AAF-9D1D-F2C086DF37D7}"/>
            </a:ext>
          </a:extLst>
        </xdr:cNvPr>
        <xdr:cNvSpPr txBox="1"/>
      </xdr:nvSpPr>
      <xdr:spPr>
        <a:xfrm>
          <a:off x="181674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5" name="n_4aveValue【図書館】&#10;有形固定資産減価償却率">
          <a:extLst>
            <a:ext uri="{FF2B5EF4-FFF2-40B4-BE49-F238E27FC236}">
              <a16:creationId xmlns:a16="http://schemas.microsoft.com/office/drawing/2014/main" id="{10F1683A-DB9C-4863-B790-A6990F209583}"/>
            </a:ext>
          </a:extLst>
        </xdr:cNvPr>
        <xdr:cNvSpPr txBox="1"/>
      </xdr:nvSpPr>
      <xdr:spPr>
        <a:xfrm>
          <a:off x="927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71137</xdr:rowOff>
    </xdr:from>
    <xdr:ext cx="405111" cy="259045"/>
    <xdr:sp macro="" textlink="">
      <xdr:nvSpPr>
        <xdr:cNvPr id="86" name="n_1mainValue【図書館】&#10;有形固定資産減価償却率">
          <a:extLst>
            <a:ext uri="{FF2B5EF4-FFF2-40B4-BE49-F238E27FC236}">
              <a16:creationId xmlns:a16="http://schemas.microsoft.com/office/drawing/2014/main" id="{026B15FE-1473-4CD6-8519-B0118FA2BAD4}"/>
            </a:ext>
          </a:extLst>
        </xdr:cNvPr>
        <xdr:cNvSpPr txBox="1"/>
      </xdr:nvSpPr>
      <xdr:spPr>
        <a:xfrm>
          <a:off x="3582044" y="6757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45737</xdr:rowOff>
    </xdr:from>
    <xdr:ext cx="405111" cy="259045"/>
    <xdr:sp macro="" textlink="">
      <xdr:nvSpPr>
        <xdr:cNvPr id="87" name="n_2mainValue【図書館】&#10;有形固定資産減価償却率">
          <a:extLst>
            <a:ext uri="{FF2B5EF4-FFF2-40B4-BE49-F238E27FC236}">
              <a16:creationId xmlns:a16="http://schemas.microsoft.com/office/drawing/2014/main" id="{709FCC32-97C6-4C86-8D84-32FEF3BD2102}"/>
            </a:ext>
          </a:extLst>
        </xdr:cNvPr>
        <xdr:cNvSpPr txBox="1"/>
      </xdr:nvSpPr>
      <xdr:spPr>
        <a:xfrm>
          <a:off x="2705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38117</xdr:rowOff>
    </xdr:from>
    <xdr:ext cx="405111" cy="259045"/>
    <xdr:sp macro="" textlink="">
      <xdr:nvSpPr>
        <xdr:cNvPr id="88" name="n_3mainValue【図書館】&#10;有形固定資産減価償却率">
          <a:extLst>
            <a:ext uri="{FF2B5EF4-FFF2-40B4-BE49-F238E27FC236}">
              <a16:creationId xmlns:a16="http://schemas.microsoft.com/office/drawing/2014/main" id="{F440CE51-121A-4396-BF65-5D19EA7F1A31}"/>
            </a:ext>
          </a:extLst>
        </xdr:cNvPr>
        <xdr:cNvSpPr txBox="1"/>
      </xdr:nvSpPr>
      <xdr:spPr>
        <a:xfrm>
          <a:off x="1816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12717</xdr:rowOff>
    </xdr:from>
    <xdr:ext cx="405111" cy="259045"/>
    <xdr:sp macro="" textlink="">
      <xdr:nvSpPr>
        <xdr:cNvPr id="89" name="n_4mainValue【図書館】&#10;有形固定資産減価償却率">
          <a:extLst>
            <a:ext uri="{FF2B5EF4-FFF2-40B4-BE49-F238E27FC236}">
              <a16:creationId xmlns:a16="http://schemas.microsoft.com/office/drawing/2014/main" id="{B824B00F-6CE0-41AB-B03A-D5CEA374BDD2}"/>
            </a:ext>
          </a:extLst>
        </xdr:cNvPr>
        <xdr:cNvSpPr txBox="1"/>
      </xdr:nvSpPr>
      <xdr:spPr>
        <a:xfrm>
          <a:off x="927744" y="669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36A7F628-30D9-446A-A5BB-8627567A3AD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5097C61-280E-4505-A47F-E8A4CEBC894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5E5A5D33-01C4-465C-9C50-04F605A044C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BD284AD2-243E-439D-A524-73C3A03F80C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46C6E3E5-33A7-4373-9FD5-ED1E31F7A6C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132A1BD4-A868-4BA1-A5D7-6D262F7EE5F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D3812C56-0FDF-4E21-837F-13A76CAD402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B001A28-2C75-496F-9F3F-281801BBE85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62D09D15-05E3-4D8A-AC8A-2AB8737E471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D8056B6C-253A-47E5-8B89-417BBCA4FCE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AFB60AAF-DCA5-4525-9D58-B659604558A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3827E0F2-8779-4C93-BED0-D4393B97A22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B7FD8236-DB3A-437A-818F-1AB11DF1E2D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B435265E-B261-49CD-B35D-C1AC137ACB0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1969BDEA-B9D8-457D-AC66-296DF64FFF0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8229DC2C-50CD-433B-BF07-60B2D78BBE3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702AB113-DF9A-478F-A6CF-CE7F2E138A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D8926467-DE18-491C-A83D-077B5B52EF9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5B03A318-D6B1-4C16-8F5F-1D70B009B3C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7829D507-01B5-443B-98C2-469544FCEC1D}"/>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8F3EEEC-3860-4922-B6C0-4263FF7443D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674ED91B-EF93-4013-A9DF-C5F3710CFD2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24109AAE-99BC-4E9A-8EA2-39818D8D0BD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D8BA536F-F91C-4144-9146-A3383C3D47F7}"/>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E6A2451A-E47B-4A67-BE2E-00DE4BE784AD}"/>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9015C64D-C03F-464E-8314-958AC4C37AAE}"/>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DD033868-20E5-4511-A3F6-81DE2064C275}"/>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96A7FA7A-DF66-4482-939C-66F4C26FF669}"/>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8" name="【図書館】&#10;一人当たり面積平均値テキスト">
          <a:extLst>
            <a:ext uri="{FF2B5EF4-FFF2-40B4-BE49-F238E27FC236}">
              <a16:creationId xmlns:a16="http://schemas.microsoft.com/office/drawing/2014/main" id="{E492FF5D-1304-41B9-A7C6-A75288DF416B}"/>
            </a:ext>
          </a:extLst>
        </xdr:cNvPr>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5A9FC266-CC89-4646-A0CE-C35CC033867C}"/>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E3EF2F2E-99B3-48AE-ABC1-4233B030FC10}"/>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69C5D789-CE6E-4985-B8F6-73EF1E4EDC1E}"/>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97B85906-C6BD-4969-B8F2-B44CB2313BF0}"/>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DBD85440-0E15-490E-92AB-F5CA1D596BBA}"/>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9D8ADAB-0B81-4A96-84B0-3F1EF93C865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49CFB7C-B564-4C8E-8F4C-25E4B9A31E1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3A71175-9D24-4F7B-BF2F-564F5DC937E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908FBBE-3A83-4F1D-AC44-A45A1DCCFD2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FBD8669-EF25-4A7D-9F9F-1E5606834FE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86360</xdr:rowOff>
    </xdr:from>
    <xdr:to>
      <xdr:col>55</xdr:col>
      <xdr:colOff>50800</xdr:colOff>
      <xdr:row>39</xdr:row>
      <xdr:rowOff>16510</xdr:rowOff>
    </xdr:to>
    <xdr:sp macro="" textlink="">
      <xdr:nvSpPr>
        <xdr:cNvPr id="129" name="楕円 128">
          <a:extLst>
            <a:ext uri="{FF2B5EF4-FFF2-40B4-BE49-F238E27FC236}">
              <a16:creationId xmlns:a16="http://schemas.microsoft.com/office/drawing/2014/main" id="{2ACE9EE8-82C4-4051-9FDE-DAF4CFECBE32}"/>
            </a:ext>
          </a:extLst>
        </xdr:cNvPr>
        <xdr:cNvSpPr/>
      </xdr:nvSpPr>
      <xdr:spPr>
        <a:xfrm>
          <a:off x="104267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109237</xdr:rowOff>
    </xdr:from>
    <xdr:ext cx="469744" cy="259045"/>
    <xdr:sp macro="" textlink="">
      <xdr:nvSpPr>
        <xdr:cNvPr id="130" name="【図書館】&#10;一人当たり面積該当値テキスト">
          <a:extLst>
            <a:ext uri="{FF2B5EF4-FFF2-40B4-BE49-F238E27FC236}">
              <a16:creationId xmlns:a16="http://schemas.microsoft.com/office/drawing/2014/main" id="{9238B849-28C1-47CB-8B52-319D2464EDED}"/>
            </a:ext>
          </a:extLst>
        </xdr:cNvPr>
        <xdr:cNvSpPr txBox="1"/>
      </xdr:nvSpPr>
      <xdr:spPr>
        <a:xfrm>
          <a:off x="10515600"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101600</xdr:rowOff>
    </xdr:from>
    <xdr:to>
      <xdr:col>50</xdr:col>
      <xdr:colOff>165100</xdr:colOff>
      <xdr:row>39</xdr:row>
      <xdr:rowOff>31750</xdr:rowOff>
    </xdr:to>
    <xdr:sp macro="" textlink="">
      <xdr:nvSpPr>
        <xdr:cNvPr id="131" name="楕円 130">
          <a:extLst>
            <a:ext uri="{FF2B5EF4-FFF2-40B4-BE49-F238E27FC236}">
              <a16:creationId xmlns:a16="http://schemas.microsoft.com/office/drawing/2014/main" id="{BA07FED0-A971-4EA8-A167-FB7BDF59ED9A}"/>
            </a:ext>
          </a:extLst>
        </xdr:cNvPr>
        <xdr:cNvSpPr/>
      </xdr:nvSpPr>
      <xdr:spPr>
        <a:xfrm>
          <a:off x="9588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137160</xdr:rowOff>
    </xdr:from>
    <xdr:to>
      <xdr:col>55</xdr:col>
      <xdr:colOff>0</xdr:colOff>
      <xdr:row>38</xdr:row>
      <xdr:rowOff>152400</xdr:rowOff>
    </xdr:to>
    <xdr:cxnSp macro="">
      <xdr:nvCxnSpPr>
        <xdr:cNvPr id="132" name="直線コネクタ 131">
          <a:extLst>
            <a:ext uri="{FF2B5EF4-FFF2-40B4-BE49-F238E27FC236}">
              <a16:creationId xmlns:a16="http://schemas.microsoft.com/office/drawing/2014/main" id="{C8753856-5C0D-4176-82DB-F22DAB49E978}"/>
            </a:ext>
          </a:extLst>
        </xdr:cNvPr>
        <xdr:cNvCxnSpPr/>
      </xdr:nvCxnSpPr>
      <xdr:spPr>
        <a:xfrm flipV="1">
          <a:off x="9639300" y="6652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109220</xdr:rowOff>
    </xdr:from>
    <xdr:to>
      <xdr:col>46</xdr:col>
      <xdr:colOff>38100</xdr:colOff>
      <xdr:row>39</xdr:row>
      <xdr:rowOff>39370</xdr:rowOff>
    </xdr:to>
    <xdr:sp macro="" textlink="">
      <xdr:nvSpPr>
        <xdr:cNvPr id="133" name="楕円 132">
          <a:extLst>
            <a:ext uri="{FF2B5EF4-FFF2-40B4-BE49-F238E27FC236}">
              <a16:creationId xmlns:a16="http://schemas.microsoft.com/office/drawing/2014/main" id="{5EF4E9A2-F6C4-40BA-842C-E3203A2BFDFB}"/>
            </a:ext>
          </a:extLst>
        </xdr:cNvPr>
        <xdr:cNvSpPr/>
      </xdr:nvSpPr>
      <xdr:spPr>
        <a:xfrm>
          <a:off x="8699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152400</xdr:rowOff>
    </xdr:from>
    <xdr:to>
      <xdr:col>50</xdr:col>
      <xdr:colOff>114300</xdr:colOff>
      <xdr:row>38</xdr:row>
      <xdr:rowOff>160020</xdr:rowOff>
    </xdr:to>
    <xdr:cxnSp macro="">
      <xdr:nvCxnSpPr>
        <xdr:cNvPr id="134" name="直線コネクタ 133">
          <a:extLst>
            <a:ext uri="{FF2B5EF4-FFF2-40B4-BE49-F238E27FC236}">
              <a16:creationId xmlns:a16="http://schemas.microsoft.com/office/drawing/2014/main" id="{FBBCDD15-E0FF-478A-B173-02AE612434C9}"/>
            </a:ext>
          </a:extLst>
        </xdr:cNvPr>
        <xdr:cNvCxnSpPr/>
      </xdr:nvCxnSpPr>
      <xdr:spPr>
        <a:xfrm flipV="1">
          <a:off x="8750300" y="6667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124460</xdr:rowOff>
    </xdr:from>
    <xdr:to>
      <xdr:col>41</xdr:col>
      <xdr:colOff>101600</xdr:colOff>
      <xdr:row>39</xdr:row>
      <xdr:rowOff>54610</xdr:rowOff>
    </xdr:to>
    <xdr:sp macro="" textlink="">
      <xdr:nvSpPr>
        <xdr:cNvPr id="135" name="楕円 134">
          <a:extLst>
            <a:ext uri="{FF2B5EF4-FFF2-40B4-BE49-F238E27FC236}">
              <a16:creationId xmlns:a16="http://schemas.microsoft.com/office/drawing/2014/main" id="{286E55FE-1548-4E0D-9197-B7C295166ECF}"/>
            </a:ext>
          </a:extLst>
        </xdr:cNvPr>
        <xdr:cNvSpPr/>
      </xdr:nvSpPr>
      <xdr:spPr>
        <a:xfrm>
          <a:off x="7810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160020</xdr:rowOff>
    </xdr:from>
    <xdr:to>
      <xdr:col>45</xdr:col>
      <xdr:colOff>177800</xdr:colOff>
      <xdr:row>39</xdr:row>
      <xdr:rowOff>3810</xdr:rowOff>
    </xdr:to>
    <xdr:cxnSp macro="">
      <xdr:nvCxnSpPr>
        <xdr:cNvPr id="136" name="直線コネクタ 135">
          <a:extLst>
            <a:ext uri="{FF2B5EF4-FFF2-40B4-BE49-F238E27FC236}">
              <a16:creationId xmlns:a16="http://schemas.microsoft.com/office/drawing/2014/main" id="{B8475EF8-BABD-4CA2-A966-9076BBEC1146}"/>
            </a:ext>
          </a:extLst>
        </xdr:cNvPr>
        <xdr:cNvCxnSpPr/>
      </xdr:nvCxnSpPr>
      <xdr:spPr>
        <a:xfrm flipV="1">
          <a:off x="7861300" y="6675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132080</xdr:rowOff>
    </xdr:from>
    <xdr:to>
      <xdr:col>36</xdr:col>
      <xdr:colOff>165100</xdr:colOff>
      <xdr:row>39</xdr:row>
      <xdr:rowOff>62230</xdr:rowOff>
    </xdr:to>
    <xdr:sp macro="" textlink="">
      <xdr:nvSpPr>
        <xdr:cNvPr id="137" name="楕円 136">
          <a:extLst>
            <a:ext uri="{FF2B5EF4-FFF2-40B4-BE49-F238E27FC236}">
              <a16:creationId xmlns:a16="http://schemas.microsoft.com/office/drawing/2014/main" id="{EAB7B087-DC75-484E-A79A-3C43BCA619AD}"/>
            </a:ext>
          </a:extLst>
        </xdr:cNvPr>
        <xdr:cNvSpPr/>
      </xdr:nvSpPr>
      <xdr:spPr>
        <a:xfrm>
          <a:off x="6921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3810</xdr:rowOff>
    </xdr:from>
    <xdr:to>
      <xdr:col>41</xdr:col>
      <xdr:colOff>50800</xdr:colOff>
      <xdr:row>39</xdr:row>
      <xdr:rowOff>11430</xdr:rowOff>
    </xdr:to>
    <xdr:cxnSp macro="">
      <xdr:nvCxnSpPr>
        <xdr:cNvPr id="138" name="直線コネクタ 137">
          <a:extLst>
            <a:ext uri="{FF2B5EF4-FFF2-40B4-BE49-F238E27FC236}">
              <a16:creationId xmlns:a16="http://schemas.microsoft.com/office/drawing/2014/main" id="{BEE3130A-6F85-4241-B531-DF7810D670A1}"/>
            </a:ext>
          </a:extLst>
        </xdr:cNvPr>
        <xdr:cNvCxnSpPr/>
      </xdr:nvCxnSpPr>
      <xdr:spPr>
        <a:xfrm flipV="1">
          <a:off x="6972300" y="6690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76217</xdr:rowOff>
    </xdr:from>
    <xdr:ext cx="469744" cy="259045"/>
    <xdr:sp macro="" textlink="">
      <xdr:nvSpPr>
        <xdr:cNvPr id="139" name="n_1aveValue【図書館】&#10;一人当たり面積">
          <a:extLst>
            <a:ext uri="{FF2B5EF4-FFF2-40B4-BE49-F238E27FC236}">
              <a16:creationId xmlns:a16="http://schemas.microsoft.com/office/drawing/2014/main" id="{CFB2D5DA-7EFF-4D4A-B40F-EEB50342DE13}"/>
            </a:ext>
          </a:extLst>
        </xdr:cNvPr>
        <xdr:cNvSpPr txBox="1"/>
      </xdr:nvSpPr>
      <xdr:spPr>
        <a:xfrm>
          <a:off x="9391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40" name="n_2aveValue【図書館】&#10;一人当たり面積">
          <a:extLst>
            <a:ext uri="{FF2B5EF4-FFF2-40B4-BE49-F238E27FC236}">
              <a16:creationId xmlns:a16="http://schemas.microsoft.com/office/drawing/2014/main" id="{85139874-CCAA-4D97-A212-B9B18EB77CBB}"/>
            </a:ext>
          </a:extLst>
        </xdr:cNvPr>
        <xdr:cNvSpPr txBox="1"/>
      </xdr:nvSpPr>
      <xdr:spPr>
        <a:xfrm>
          <a:off x="8515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41" name="n_3aveValue【図書館】&#10;一人当たり面積">
          <a:extLst>
            <a:ext uri="{FF2B5EF4-FFF2-40B4-BE49-F238E27FC236}">
              <a16:creationId xmlns:a16="http://schemas.microsoft.com/office/drawing/2014/main" id="{A405FE1B-FB73-4F61-A91F-FE4663B11254}"/>
            </a:ext>
          </a:extLst>
        </xdr:cNvPr>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137177</xdr:rowOff>
    </xdr:from>
    <xdr:ext cx="469744" cy="259045"/>
    <xdr:sp macro="" textlink="">
      <xdr:nvSpPr>
        <xdr:cNvPr id="142" name="n_4aveValue【図書館】&#10;一人当たり面積">
          <a:extLst>
            <a:ext uri="{FF2B5EF4-FFF2-40B4-BE49-F238E27FC236}">
              <a16:creationId xmlns:a16="http://schemas.microsoft.com/office/drawing/2014/main" id="{D277B00C-7C87-464C-A8F2-2995FA2371E2}"/>
            </a:ext>
          </a:extLst>
        </xdr:cNvPr>
        <xdr:cNvSpPr txBox="1"/>
      </xdr:nvSpPr>
      <xdr:spPr>
        <a:xfrm>
          <a:off x="6737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48277</xdr:rowOff>
    </xdr:from>
    <xdr:ext cx="469744" cy="259045"/>
    <xdr:sp macro="" textlink="">
      <xdr:nvSpPr>
        <xdr:cNvPr id="143" name="n_1mainValue【図書館】&#10;一人当たり面積">
          <a:extLst>
            <a:ext uri="{FF2B5EF4-FFF2-40B4-BE49-F238E27FC236}">
              <a16:creationId xmlns:a16="http://schemas.microsoft.com/office/drawing/2014/main" id="{195A4C79-BA6B-4E12-88D0-2D2C071870BB}"/>
            </a:ext>
          </a:extLst>
        </xdr:cNvPr>
        <xdr:cNvSpPr txBox="1"/>
      </xdr:nvSpPr>
      <xdr:spPr>
        <a:xfrm>
          <a:off x="9391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55897</xdr:rowOff>
    </xdr:from>
    <xdr:ext cx="469744" cy="259045"/>
    <xdr:sp macro="" textlink="">
      <xdr:nvSpPr>
        <xdr:cNvPr id="144" name="n_2mainValue【図書館】&#10;一人当たり面積">
          <a:extLst>
            <a:ext uri="{FF2B5EF4-FFF2-40B4-BE49-F238E27FC236}">
              <a16:creationId xmlns:a16="http://schemas.microsoft.com/office/drawing/2014/main" id="{A8256022-DCA1-4793-9D68-61E2C6E819D9}"/>
            </a:ext>
          </a:extLst>
        </xdr:cNvPr>
        <xdr:cNvSpPr txBox="1"/>
      </xdr:nvSpPr>
      <xdr:spPr>
        <a:xfrm>
          <a:off x="851542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71137</xdr:rowOff>
    </xdr:from>
    <xdr:ext cx="469744" cy="259045"/>
    <xdr:sp macro="" textlink="">
      <xdr:nvSpPr>
        <xdr:cNvPr id="145" name="n_3mainValue【図書館】&#10;一人当たり面積">
          <a:extLst>
            <a:ext uri="{FF2B5EF4-FFF2-40B4-BE49-F238E27FC236}">
              <a16:creationId xmlns:a16="http://schemas.microsoft.com/office/drawing/2014/main" id="{05D6D78F-8C64-424C-9A1B-263E6445DF3C}"/>
            </a:ext>
          </a:extLst>
        </xdr:cNvPr>
        <xdr:cNvSpPr txBox="1"/>
      </xdr:nvSpPr>
      <xdr:spPr>
        <a:xfrm>
          <a:off x="7626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78757</xdr:rowOff>
    </xdr:from>
    <xdr:ext cx="469744" cy="259045"/>
    <xdr:sp macro="" textlink="">
      <xdr:nvSpPr>
        <xdr:cNvPr id="146" name="n_4mainValue【図書館】&#10;一人当たり面積">
          <a:extLst>
            <a:ext uri="{FF2B5EF4-FFF2-40B4-BE49-F238E27FC236}">
              <a16:creationId xmlns:a16="http://schemas.microsoft.com/office/drawing/2014/main" id="{5D6EA363-3B99-420A-9FD4-F2B0713733C5}"/>
            </a:ext>
          </a:extLst>
        </xdr:cNvPr>
        <xdr:cNvSpPr txBox="1"/>
      </xdr:nvSpPr>
      <xdr:spPr>
        <a:xfrm>
          <a:off x="6737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55F55224-D396-4E78-8C66-D5C76C927C4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7A908C7-08FD-494B-861C-C99293353E2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A4C9B82-25E2-4190-8EAF-A4C70466CDA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FAE1FEE-CEC3-4401-8B22-903E7863FFB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E7224CC-D55A-4354-AF14-61EA7BA3E18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760D326-4E80-459E-A6FF-2DEBB5866B7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BEF1C8E5-DBBD-43B4-AB98-8D3915C17AC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D0E8F2D-DE6C-4E46-B68E-D1651CE59A0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73DA5BC-4FC4-4407-9264-E1E0EC401BF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816756B-894B-417A-AC9E-449A53ABCB6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201EC42-E33F-4C4D-8607-AB8EC9FB473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25D5A008-1EEE-40DC-81D7-5716E57D9C8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9401D809-2078-4964-BCA0-1FBC109BAB5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1264B8E6-1448-4132-93A3-331A43DBBBC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3357743C-8C91-488E-8AF5-F461E1FC0EC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DF5D39B8-2923-4916-B3A3-3AA8C1969B4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51E2A41D-ADCA-41B9-9321-6A234AE9EE2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57552F6A-4C63-4C10-807C-C8C028FA322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B4F31989-496C-48AE-94D9-867ED26AED9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4967CFF5-ECBA-4921-9716-7246D143AB6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8CD96F73-7F1C-4313-B756-E0065F10CC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24E52482-CF10-44F2-A103-B3D136AEA52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80E1320E-F87C-4EB2-92BB-A03ED473871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9ADDD5CB-6387-478D-84CC-DD8EF44C765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6C65F8F1-AA3D-4D0B-862C-B50F194A7507}"/>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2F40FF15-086A-463C-ABAF-A05F4F6759F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1D5CFB1C-5D18-4782-988F-D53646A11DA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FDFD3ED9-AD54-4B82-B325-3A31EBC1C7AA}"/>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C168E64A-AD3F-4791-9B0B-E0AA4E04B95E}"/>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6C77B38B-8C55-4AA4-86BA-CF5521BCFCC2}"/>
            </a:ext>
          </a:extLst>
        </xdr:cNvPr>
        <xdr:cNvSpPr txBox="1"/>
      </xdr:nvSpPr>
      <xdr:spPr>
        <a:xfrm>
          <a:off x="467360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D860BD4C-8388-4B0C-99B8-2A6CB2544743}"/>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D37925BE-F109-413F-9DEC-A00A31BEC542}"/>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921C4DA2-8734-464F-81BD-60EA484A002C}"/>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5BFFBB7C-EED9-47B6-8150-66B097E09B04}"/>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A08EBAED-DFF6-4792-A925-A7D6B69B2AC5}"/>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B5F7E5F-68FC-467F-A0B0-DD792693CF0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7EED6E6-B913-4831-BAF3-9AF7C71AE0F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D4AB7CD-D549-4971-8CC8-AE34742F94D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F67E7A4-9651-41A1-AC9F-B4211E481F5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0A10267-99D4-4A47-9476-A6A7B09B775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187" name="楕円 186">
          <a:extLst>
            <a:ext uri="{FF2B5EF4-FFF2-40B4-BE49-F238E27FC236}">
              <a16:creationId xmlns:a16="http://schemas.microsoft.com/office/drawing/2014/main" id="{501DCC61-0617-4C4C-8462-A0E7B456D407}"/>
            </a:ext>
          </a:extLst>
        </xdr:cNvPr>
        <xdr:cNvSpPr/>
      </xdr:nvSpPr>
      <xdr:spPr>
        <a:xfrm>
          <a:off x="4584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111777</xdr:rowOff>
    </xdr:from>
    <xdr:ext cx="469744" cy="259045"/>
    <xdr:sp macro="" textlink="">
      <xdr:nvSpPr>
        <xdr:cNvPr id="188" name="【体育館・プール】&#10;有形固定資産減価償却率該当値テキスト">
          <a:extLst>
            <a:ext uri="{FF2B5EF4-FFF2-40B4-BE49-F238E27FC236}">
              <a16:creationId xmlns:a16="http://schemas.microsoft.com/office/drawing/2014/main" id="{D6964C71-5AD4-4544-972F-AC043878020B}"/>
            </a:ext>
          </a:extLst>
        </xdr:cNvPr>
        <xdr:cNvSpPr txBox="1"/>
      </xdr:nvSpPr>
      <xdr:spPr>
        <a:xfrm>
          <a:off x="4673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189" name="楕円 188">
          <a:extLst>
            <a:ext uri="{FF2B5EF4-FFF2-40B4-BE49-F238E27FC236}">
              <a16:creationId xmlns:a16="http://schemas.microsoft.com/office/drawing/2014/main" id="{A4BCBA45-878B-4F05-A0DE-5327E57A3FE1}"/>
            </a:ext>
          </a:extLst>
        </xdr:cNvPr>
        <xdr:cNvSpPr/>
      </xdr:nvSpPr>
      <xdr:spPr>
        <a:xfrm>
          <a:off x="3746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76200</xdr:rowOff>
    </xdr:from>
    <xdr:to>
      <xdr:col>24</xdr:col>
      <xdr:colOff>63500</xdr:colOff>
      <xdr:row>64</xdr:row>
      <xdr:rowOff>76200</xdr:rowOff>
    </xdr:to>
    <xdr:cxnSp macro="">
      <xdr:nvCxnSpPr>
        <xdr:cNvPr id="190" name="直線コネクタ 189">
          <a:extLst>
            <a:ext uri="{FF2B5EF4-FFF2-40B4-BE49-F238E27FC236}">
              <a16:creationId xmlns:a16="http://schemas.microsoft.com/office/drawing/2014/main" id="{3D7D9DBD-D1EB-4D22-9AB8-40DD0BDC0116}"/>
            </a:ext>
          </a:extLst>
        </xdr:cNvPr>
        <xdr:cNvCxnSpPr/>
      </xdr:nvCxnSpPr>
      <xdr:spPr>
        <a:xfrm>
          <a:off x="3797300" y="1104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19685</xdr:rowOff>
    </xdr:from>
    <xdr:to>
      <xdr:col>15</xdr:col>
      <xdr:colOff>101600</xdr:colOff>
      <xdr:row>64</xdr:row>
      <xdr:rowOff>121285</xdr:rowOff>
    </xdr:to>
    <xdr:sp macro="" textlink="">
      <xdr:nvSpPr>
        <xdr:cNvPr id="191" name="楕円 190">
          <a:extLst>
            <a:ext uri="{FF2B5EF4-FFF2-40B4-BE49-F238E27FC236}">
              <a16:creationId xmlns:a16="http://schemas.microsoft.com/office/drawing/2014/main" id="{08A4A888-E8FB-4DA9-BC33-E8FB5CC693FC}"/>
            </a:ext>
          </a:extLst>
        </xdr:cNvPr>
        <xdr:cNvSpPr/>
      </xdr:nvSpPr>
      <xdr:spPr>
        <a:xfrm>
          <a:off x="2857500" y="1099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70485</xdr:rowOff>
    </xdr:from>
    <xdr:to>
      <xdr:col>19</xdr:col>
      <xdr:colOff>177800</xdr:colOff>
      <xdr:row>64</xdr:row>
      <xdr:rowOff>76200</xdr:rowOff>
    </xdr:to>
    <xdr:cxnSp macro="">
      <xdr:nvCxnSpPr>
        <xdr:cNvPr id="192" name="直線コネクタ 191">
          <a:extLst>
            <a:ext uri="{FF2B5EF4-FFF2-40B4-BE49-F238E27FC236}">
              <a16:creationId xmlns:a16="http://schemas.microsoft.com/office/drawing/2014/main" id="{872928AA-F26A-4D88-9139-B6660D2FD5A7}"/>
            </a:ext>
          </a:extLst>
        </xdr:cNvPr>
        <xdr:cNvCxnSpPr/>
      </xdr:nvCxnSpPr>
      <xdr:spPr>
        <a:xfrm>
          <a:off x="2908300" y="110432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17780</xdr:rowOff>
    </xdr:from>
    <xdr:to>
      <xdr:col>10</xdr:col>
      <xdr:colOff>165100</xdr:colOff>
      <xdr:row>64</xdr:row>
      <xdr:rowOff>119380</xdr:rowOff>
    </xdr:to>
    <xdr:sp macro="" textlink="">
      <xdr:nvSpPr>
        <xdr:cNvPr id="193" name="楕円 192">
          <a:extLst>
            <a:ext uri="{FF2B5EF4-FFF2-40B4-BE49-F238E27FC236}">
              <a16:creationId xmlns:a16="http://schemas.microsoft.com/office/drawing/2014/main" id="{344C884F-8A27-42DB-A146-C6FBA90E214E}"/>
            </a:ext>
          </a:extLst>
        </xdr:cNvPr>
        <xdr:cNvSpPr/>
      </xdr:nvSpPr>
      <xdr:spPr>
        <a:xfrm>
          <a:off x="1968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68580</xdr:rowOff>
    </xdr:from>
    <xdr:to>
      <xdr:col>15</xdr:col>
      <xdr:colOff>50800</xdr:colOff>
      <xdr:row>64</xdr:row>
      <xdr:rowOff>70485</xdr:rowOff>
    </xdr:to>
    <xdr:cxnSp macro="">
      <xdr:nvCxnSpPr>
        <xdr:cNvPr id="194" name="直線コネクタ 193">
          <a:extLst>
            <a:ext uri="{FF2B5EF4-FFF2-40B4-BE49-F238E27FC236}">
              <a16:creationId xmlns:a16="http://schemas.microsoft.com/office/drawing/2014/main" id="{CBA35AD5-A29C-437E-833B-49AE80333F4B}"/>
            </a:ext>
          </a:extLst>
        </xdr:cNvPr>
        <xdr:cNvCxnSpPr/>
      </xdr:nvCxnSpPr>
      <xdr:spPr>
        <a:xfrm>
          <a:off x="2019300" y="110413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13970</xdr:rowOff>
    </xdr:from>
    <xdr:to>
      <xdr:col>6</xdr:col>
      <xdr:colOff>38100</xdr:colOff>
      <xdr:row>64</xdr:row>
      <xdr:rowOff>115570</xdr:rowOff>
    </xdr:to>
    <xdr:sp macro="" textlink="">
      <xdr:nvSpPr>
        <xdr:cNvPr id="195" name="楕円 194">
          <a:extLst>
            <a:ext uri="{FF2B5EF4-FFF2-40B4-BE49-F238E27FC236}">
              <a16:creationId xmlns:a16="http://schemas.microsoft.com/office/drawing/2014/main" id="{4AEEB668-300C-4967-82E3-DF6AA3751819}"/>
            </a:ext>
          </a:extLst>
        </xdr:cNvPr>
        <xdr:cNvSpPr/>
      </xdr:nvSpPr>
      <xdr:spPr>
        <a:xfrm>
          <a:off x="1079500" y="109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64770</xdr:rowOff>
    </xdr:from>
    <xdr:to>
      <xdr:col>10</xdr:col>
      <xdr:colOff>114300</xdr:colOff>
      <xdr:row>64</xdr:row>
      <xdr:rowOff>68580</xdr:rowOff>
    </xdr:to>
    <xdr:cxnSp macro="">
      <xdr:nvCxnSpPr>
        <xdr:cNvPr id="196" name="直線コネクタ 195">
          <a:extLst>
            <a:ext uri="{FF2B5EF4-FFF2-40B4-BE49-F238E27FC236}">
              <a16:creationId xmlns:a16="http://schemas.microsoft.com/office/drawing/2014/main" id="{D488E9C1-56D6-4926-AE0C-B38A04EEC04F}"/>
            </a:ext>
          </a:extLst>
        </xdr:cNvPr>
        <xdr:cNvCxnSpPr/>
      </xdr:nvCxnSpPr>
      <xdr:spPr>
        <a:xfrm>
          <a:off x="1130300" y="11037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8B4AC824-54BC-40F3-ACC4-229FD9375309}"/>
            </a:ext>
          </a:extLst>
        </xdr:cNvPr>
        <xdr:cNvSpPr txBox="1"/>
      </xdr:nvSpPr>
      <xdr:spPr>
        <a:xfrm>
          <a:off x="3582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B9E89E56-89C3-464C-822B-B58D06F03D86}"/>
            </a:ext>
          </a:extLst>
        </xdr:cNvPr>
        <xdr:cNvSpPr txBox="1"/>
      </xdr:nvSpPr>
      <xdr:spPr>
        <a:xfrm>
          <a:off x="2705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F5CC287A-5AF7-4F47-95BF-E7014A1AC629}"/>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0" name="n_4aveValue【体育館・プール】&#10;有形固定資産減価償却率">
          <a:extLst>
            <a:ext uri="{FF2B5EF4-FFF2-40B4-BE49-F238E27FC236}">
              <a16:creationId xmlns:a16="http://schemas.microsoft.com/office/drawing/2014/main" id="{84CD27A5-5530-4DEA-82EF-E2CCC17FACB9}"/>
            </a:ext>
          </a:extLst>
        </xdr:cNvPr>
        <xdr:cNvSpPr txBox="1"/>
      </xdr:nvSpPr>
      <xdr:spPr>
        <a:xfrm>
          <a:off x="927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118127</xdr:rowOff>
    </xdr:from>
    <xdr:ext cx="469744" cy="259045"/>
    <xdr:sp macro="" textlink="">
      <xdr:nvSpPr>
        <xdr:cNvPr id="201" name="n_1mainValue【体育館・プール】&#10;有形固定資産減価償却率">
          <a:extLst>
            <a:ext uri="{FF2B5EF4-FFF2-40B4-BE49-F238E27FC236}">
              <a16:creationId xmlns:a16="http://schemas.microsoft.com/office/drawing/2014/main" id="{0D83F803-43F5-456C-8BF3-57411908B7FD}"/>
            </a:ext>
          </a:extLst>
        </xdr:cNvPr>
        <xdr:cNvSpPr txBox="1"/>
      </xdr:nvSpPr>
      <xdr:spPr>
        <a:xfrm>
          <a:off x="35497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112412</xdr:rowOff>
    </xdr:from>
    <xdr:ext cx="405111" cy="259045"/>
    <xdr:sp macro="" textlink="">
      <xdr:nvSpPr>
        <xdr:cNvPr id="202" name="n_2mainValue【体育館・プール】&#10;有形固定資産減価償却率">
          <a:extLst>
            <a:ext uri="{FF2B5EF4-FFF2-40B4-BE49-F238E27FC236}">
              <a16:creationId xmlns:a16="http://schemas.microsoft.com/office/drawing/2014/main" id="{E000EFD5-DBBC-4BDD-B6C2-2F53EF9751AB}"/>
            </a:ext>
          </a:extLst>
        </xdr:cNvPr>
        <xdr:cNvSpPr txBox="1"/>
      </xdr:nvSpPr>
      <xdr:spPr>
        <a:xfrm>
          <a:off x="2705744" y="1108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110507</xdr:rowOff>
    </xdr:from>
    <xdr:ext cx="405111" cy="259045"/>
    <xdr:sp macro="" textlink="">
      <xdr:nvSpPr>
        <xdr:cNvPr id="203" name="n_3mainValue【体育館・プール】&#10;有形固定資産減価償却率">
          <a:extLst>
            <a:ext uri="{FF2B5EF4-FFF2-40B4-BE49-F238E27FC236}">
              <a16:creationId xmlns:a16="http://schemas.microsoft.com/office/drawing/2014/main" id="{5D6DEF0D-1D0F-4CDC-BFFF-862B094EF26F}"/>
            </a:ext>
          </a:extLst>
        </xdr:cNvPr>
        <xdr:cNvSpPr txBox="1"/>
      </xdr:nvSpPr>
      <xdr:spPr>
        <a:xfrm>
          <a:off x="1816744" y="1108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106697</xdr:rowOff>
    </xdr:from>
    <xdr:ext cx="405111" cy="259045"/>
    <xdr:sp macro="" textlink="">
      <xdr:nvSpPr>
        <xdr:cNvPr id="204" name="n_4mainValue【体育館・プール】&#10;有形固定資産減価償却率">
          <a:extLst>
            <a:ext uri="{FF2B5EF4-FFF2-40B4-BE49-F238E27FC236}">
              <a16:creationId xmlns:a16="http://schemas.microsoft.com/office/drawing/2014/main" id="{0784A24B-1540-4857-8CEA-A6D04E0E37E6}"/>
            </a:ext>
          </a:extLst>
        </xdr:cNvPr>
        <xdr:cNvSpPr txBox="1"/>
      </xdr:nvSpPr>
      <xdr:spPr>
        <a:xfrm>
          <a:off x="927744"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9B810A2-CBFD-4D5C-9620-C21B80C20CB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0BCF44C-6C40-4908-B565-CB42B677C65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5FA0735-2942-4313-866D-B4FB5CE5B12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8992CBA-9C16-4BB4-A472-83E2F41114E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07C25EB-4C76-4BF1-84D8-8DAF22769DB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7947B92-A052-4E92-9E28-12DEFB842D4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FCCA06B-5FC2-42B7-B610-1099C18F0A6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18DD113E-27A5-4707-A51A-2BDCAC6A411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DD0741A-4E8A-432E-814B-F1C939644CA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AE5898E-E2A4-4C0E-BC2C-3C6BD7FD772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2E03BC8-FEC3-49B5-917E-393CAB7AFF3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0E3DCBB-0A31-417F-84CF-B55C6FE5605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54C9503-4BED-4B4A-B049-CB9128D02F3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3D5AE404-555E-4CD0-8B7C-F05E28DD9A6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8817EA4-5A51-4398-A496-801F4DF20C2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ADC930B0-9278-4821-AFF3-B8544B65582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73B515A-DD42-4E9E-8AB7-EBEE830CDB7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72ADB0FD-C4AB-4656-A307-071899960CE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25D82E3C-574E-4AA4-9242-3C40FE69DBF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E6DC4B02-67A1-40CA-911E-857C65B6103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6E0DB2D-4AC4-4583-A4D9-6CE7471D1F2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5B0102B9-98BB-45F4-AD30-8A793183FF9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6250D1EF-EADB-454B-86D9-D1A9512BF22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849EAAA6-5C48-40BE-9565-04808B93CFF1}"/>
            </a:ext>
          </a:extLst>
        </xdr:cNvPr>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3B22358C-1B36-4426-8FB3-9130B8920108}"/>
            </a:ext>
          </a:extLst>
        </xdr:cNvPr>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28D7FF3F-FC7A-4CB2-A84C-118D22ABDECE}"/>
            </a:ext>
          </a:extLst>
        </xdr:cNvPr>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8A8D44C0-4416-412E-BE94-A397C8C44797}"/>
            </a:ext>
          </a:extLst>
        </xdr:cNvPr>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52C5EEBA-B40B-40A7-9E98-B27A69315149}"/>
            </a:ext>
          </a:extLst>
        </xdr:cNvPr>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1287</xdr:rowOff>
    </xdr:from>
    <xdr:ext cx="469744" cy="259045"/>
    <xdr:sp macro="" textlink="">
      <xdr:nvSpPr>
        <xdr:cNvPr id="233" name="【体育館・プール】&#10;一人当たり面積平均値テキスト">
          <a:extLst>
            <a:ext uri="{FF2B5EF4-FFF2-40B4-BE49-F238E27FC236}">
              <a16:creationId xmlns:a16="http://schemas.microsoft.com/office/drawing/2014/main" id="{295B6725-FBF9-4503-9F7F-1327F4333436}"/>
            </a:ext>
          </a:extLst>
        </xdr:cNvPr>
        <xdr:cNvSpPr txBox="1"/>
      </xdr:nvSpPr>
      <xdr:spPr>
        <a:xfrm>
          <a:off x="10515600" y="10459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6F5136E7-E102-42FE-A5D1-7C003A27E35F}"/>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F4E6172E-7791-43C3-857A-98F323218F8D}"/>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5EBB48A4-1982-464A-BF98-9A71637689DE}"/>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2B41D6CA-2E97-4799-9657-0F286E00E44F}"/>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56D73D19-53ED-4DFF-B2E5-BBA25190FB31}"/>
            </a:ext>
          </a:extLst>
        </xdr:cNvPr>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DB0956E-F6A0-4ECB-AAAD-DB2164BF951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982A38B-CADA-4B08-B86E-D026417DD61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841BFC8-534D-4468-A568-BC4AF5EA795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CA07647-0E20-4E81-99D2-3D6CFF49179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6FE7841-5099-45AA-9B84-4F8386AD100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100330</xdr:rowOff>
    </xdr:from>
    <xdr:to>
      <xdr:col>55</xdr:col>
      <xdr:colOff>50800</xdr:colOff>
      <xdr:row>64</xdr:row>
      <xdr:rowOff>30480</xdr:rowOff>
    </xdr:to>
    <xdr:sp macro="" textlink="">
      <xdr:nvSpPr>
        <xdr:cNvPr id="244" name="楕円 243">
          <a:extLst>
            <a:ext uri="{FF2B5EF4-FFF2-40B4-BE49-F238E27FC236}">
              <a16:creationId xmlns:a16="http://schemas.microsoft.com/office/drawing/2014/main" id="{1DCCB58B-544F-4B49-A766-BB9F65CBDE8C}"/>
            </a:ext>
          </a:extLst>
        </xdr:cNvPr>
        <xdr:cNvSpPr/>
      </xdr:nvSpPr>
      <xdr:spPr>
        <a:xfrm>
          <a:off x="10426700" y="1090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15257</xdr:rowOff>
    </xdr:from>
    <xdr:ext cx="469744" cy="259045"/>
    <xdr:sp macro="" textlink="">
      <xdr:nvSpPr>
        <xdr:cNvPr id="245" name="【体育館・プール】&#10;一人当たり面積該当値テキスト">
          <a:extLst>
            <a:ext uri="{FF2B5EF4-FFF2-40B4-BE49-F238E27FC236}">
              <a16:creationId xmlns:a16="http://schemas.microsoft.com/office/drawing/2014/main" id="{6D401D92-D142-4274-B790-2462A7DED127}"/>
            </a:ext>
          </a:extLst>
        </xdr:cNvPr>
        <xdr:cNvSpPr txBox="1"/>
      </xdr:nvSpPr>
      <xdr:spPr>
        <a:xfrm>
          <a:off x="10515600"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102870</xdr:rowOff>
    </xdr:from>
    <xdr:to>
      <xdr:col>50</xdr:col>
      <xdr:colOff>165100</xdr:colOff>
      <xdr:row>64</xdr:row>
      <xdr:rowOff>33020</xdr:rowOff>
    </xdr:to>
    <xdr:sp macro="" textlink="">
      <xdr:nvSpPr>
        <xdr:cNvPr id="246" name="楕円 245">
          <a:extLst>
            <a:ext uri="{FF2B5EF4-FFF2-40B4-BE49-F238E27FC236}">
              <a16:creationId xmlns:a16="http://schemas.microsoft.com/office/drawing/2014/main" id="{7CAE10FE-DC8F-437B-A154-1B3BCDDF112B}"/>
            </a:ext>
          </a:extLst>
        </xdr:cNvPr>
        <xdr:cNvSpPr/>
      </xdr:nvSpPr>
      <xdr:spPr>
        <a:xfrm>
          <a:off x="9588500" y="1090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151130</xdr:rowOff>
    </xdr:from>
    <xdr:to>
      <xdr:col>55</xdr:col>
      <xdr:colOff>0</xdr:colOff>
      <xdr:row>63</xdr:row>
      <xdr:rowOff>153670</xdr:rowOff>
    </xdr:to>
    <xdr:cxnSp macro="">
      <xdr:nvCxnSpPr>
        <xdr:cNvPr id="247" name="直線コネクタ 246">
          <a:extLst>
            <a:ext uri="{FF2B5EF4-FFF2-40B4-BE49-F238E27FC236}">
              <a16:creationId xmlns:a16="http://schemas.microsoft.com/office/drawing/2014/main" id="{F8EC9D36-D9F4-473F-A4F2-3406C9E2487E}"/>
            </a:ext>
          </a:extLst>
        </xdr:cNvPr>
        <xdr:cNvCxnSpPr/>
      </xdr:nvCxnSpPr>
      <xdr:spPr>
        <a:xfrm flipV="1">
          <a:off x="9639300" y="109524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104140</xdr:rowOff>
    </xdr:from>
    <xdr:to>
      <xdr:col>46</xdr:col>
      <xdr:colOff>38100</xdr:colOff>
      <xdr:row>64</xdr:row>
      <xdr:rowOff>34290</xdr:rowOff>
    </xdr:to>
    <xdr:sp macro="" textlink="">
      <xdr:nvSpPr>
        <xdr:cNvPr id="248" name="楕円 247">
          <a:extLst>
            <a:ext uri="{FF2B5EF4-FFF2-40B4-BE49-F238E27FC236}">
              <a16:creationId xmlns:a16="http://schemas.microsoft.com/office/drawing/2014/main" id="{AB883CC7-A595-4C46-B69A-30C247E4A23B}"/>
            </a:ext>
          </a:extLst>
        </xdr:cNvPr>
        <xdr:cNvSpPr/>
      </xdr:nvSpPr>
      <xdr:spPr>
        <a:xfrm>
          <a:off x="8699500" y="109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153670</xdr:rowOff>
    </xdr:from>
    <xdr:to>
      <xdr:col>50</xdr:col>
      <xdr:colOff>114300</xdr:colOff>
      <xdr:row>63</xdr:row>
      <xdr:rowOff>154940</xdr:rowOff>
    </xdr:to>
    <xdr:cxnSp macro="">
      <xdr:nvCxnSpPr>
        <xdr:cNvPr id="249" name="直線コネクタ 248">
          <a:extLst>
            <a:ext uri="{FF2B5EF4-FFF2-40B4-BE49-F238E27FC236}">
              <a16:creationId xmlns:a16="http://schemas.microsoft.com/office/drawing/2014/main" id="{6937835B-244F-459A-9FF6-97BCB406990A}"/>
            </a:ext>
          </a:extLst>
        </xdr:cNvPr>
        <xdr:cNvCxnSpPr/>
      </xdr:nvCxnSpPr>
      <xdr:spPr>
        <a:xfrm flipV="1">
          <a:off x="8750300" y="109550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105410</xdr:rowOff>
    </xdr:from>
    <xdr:to>
      <xdr:col>41</xdr:col>
      <xdr:colOff>101600</xdr:colOff>
      <xdr:row>64</xdr:row>
      <xdr:rowOff>35560</xdr:rowOff>
    </xdr:to>
    <xdr:sp macro="" textlink="">
      <xdr:nvSpPr>
        <xdr:cNvPr id="250" name="楕円 249">
          <a:extLst>
            <a:ext uri="{FF2B5EF4-FFF2-40B4-BE49-F238E27FC236}">
              <a16:creationId xmlns:a16="http://schemas.microsoft.com/office/drawing/2014/main" id="{0DE3302D-9344-4B62-9A90-ED66E846D163}"/>
            </a:ext>
          </a:extLst>
        </xdr:cNvPr>
        <xdr:cNvSpPr/>
      </xdr:nvSpPr>
      <xdr:spPr>
        <a:xfrm>
          <a:off x="7810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154940</xdr:rowOff>
    </xdr:from>
    <xdr:to>
      <xdr:col>45</xdr:col>
      <xdr:colOff>177800</xdr:colOff>
      <xdr:row>63</xdr:row>
      <xdr:rowOff>156210</xdr:rowOff>
    </xdr:to>
    <xdr:cxnSp macro="">
      <xdr:nvCxnSpPr>
        <xdr:cNvPr id="251" name="直線コネクタ 250">
          <a:extLst>
            <a:ext uri="{FF2B5EF4-FFF2-40B4-BE49-F238E27FC236}">
              <a16:creationId xmlns:a16="http://schemas.microsoft.com/office/drawing/2014/main" id="{DC65C00A-D066-4290-AE33-279953344B65}"/>
            </a:ext>
          </a:extLst>
        </xdr:cNvPr>
        <xdr:cNvCxnSpPr/>
      </xdr:nvCxnSpPr>
      <xdr:spPr>
        <a:xfrm flipV="1">
          <a:off x="7861300" y="1095629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106680</xdr:rowOff>
    </xdr:from>
    <xdr:to>
      <xdr:col>36</xdr:col>
      <xdr:colOff>165100</xdr:colOff>
      <xdr:row>64</xdr:row>
      <xdr:rowOff>36830</xdr:rowOff>
    </xdr:to>
    <xdr:sp macro="" textlink="">
      <xdr:nvSpPr>
        <xdr:cNvPr id="252" name="楕円 251">
          <a:extLst>
            <a:ext uri="{FF2B5EF4-FFF2-40B4-BE49-F238E27FC236}">
              <a16:creationId xmlns:a16="http://schemas.microsoft.com/office/drawing/2014/main" id="{A65FE6DC-1C24-44F1-8D44-4AA19A7F156F}"/>
            </a:ext>
          </a:extLst>
        </xdr:cNvPr>
        <xdr:cNvSpPr/>
      </xdr:nvSpPr>
      <xdr:spPr>
        <a:xfrm>
          <a:off x="6921500" y="1090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156210</xdr:rowOff>
    </xdr:from>
    <xdr:to>
      <xdr:col>41</xdr:col>
      <xdr:colOff>50800</xdr:colOff>
      <xdr:row>63</xdr:row>
      <xdr:rowOff>157480</xdr:rowOff>
    </xdr:to>
    <xdr:cxnSp macro="">
      <xdr:nvCxnSpPr>
        <xdr:cNvPr id="253" name="直線コネクタ 252">
          <a:extLst>
            <a:ext uri="{FF2B5EF4-FFF2-40B4-BE49-F238E27FC236}">
              <a16:creationId xmlns:a16="http://schemas.microsoft.com/office/drawing/2014/main" id="{A39AB188-3CB8-4443-9C5D-94D92546F63B}"/>
            </a:ext>
          </a:extLst>
        </xdr:cNvPr>
        <xdr:cNvCxnSpPr/>
      </xdr:nvCxnSpPr>
      <xdr:spPr>
        <a:xfrm flipV="1">
          <a:off x="6972300" y="1095756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54" name="n_1aveValue【体育館・プール】&#10;一人当たり面積">
          <a:extLst>
            <a:ext uri="{FF2B5EF4-FFF2-40B4-BE49-F238E27FC236}">
              <a16:creationId xmlns:a16="http://schemas.microsoft.com/office/drawing/2014/main" id="{2631A458-D832-473C-94B7-BEDD1C4F3EE4}"/>
            </a:ext>
          </a:extLst>
        </xdr:cNvPr>
        <xdr:cNvSpPr txBox="1"/>
      </xdr:nvSpPr>
      <xdr:spPr>
        <a:xfrm>
          <a:off x="9391727" y="103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95267</xdr:rowOff>
    </xdr:from>
    <xdr:ext cx="469744" cy="259045"/>
    <xdr:sp macro="" textlink="">
      <xdr:nvSpPr>
        <xdr:cNvPr id="255" name="n_2aveValue【体育館・プール】&#10;一人当たり面積">
          <a:extLst>
            <a:ext uri="{FF2B5EF4-FFF2-40B4-BE49-F238E27FC236}">
              <a16:creationId xmlns:a16="http://schemas.microsoft.com/office/drawing/2014/main" id="{B3BCF584-6ED4-4845-ACB7-6F61143A2943}"/>
            </a:ext>
          </a:extLst>
        </xdr:cNvPr>
        <xdr:cNvSpPr txBox="1"/>
      </xdr:nvSpPr>
      <xdr:spPr>
        <a:xfrm>
          <a:off x="8515427" y="1038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56" name="n_3aveValue【体育館・プール】&#10;一人当たり面積">
          <a:extLst>
            <a:ext uri="{FF2B5EF4-FFF2-40B4-BE49-F238E27FC236}">
              <a16:creationId xmlns:a16="http://schemas.microsoft.com/office/drawing/2014/main" id="{315B47CD-9AEE-4F5B-A64F-17CFBE4D5064}"/>
            </a:ext>
          </a:extLst>
        </xdr:cNvPr>
        <xdr:cNvSpPr txBox="1"/>
      </xdr:nvSpPr>
      <xdr:spPr>
        <a:xfrm>
          <a:off x="7626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119397</xdr:rowOff>
    </xdr:from>
    <xdr:ext cx="469744" cy="259045"/>
    <xdr:sp macro="" textlink="">
      <xdr:nvSpPr>
        <xdr:cNvPr id="257" name="n_4aveValue【体育館・プール】&#10;一人当たり面積">
          <a:extLst>
            <a:ext uri="{FF2B5EF4-FFF2-40B4-BE49-F238E27FC236}">
              <a16:creationId xmlns:a16="http://schemas.microsoft.com/office/drawing/2014/main" id="{9B28CAAE-55B6-426E-9DD4-C16C76D06F62}"/>
            </a:ext>
          </a:extLst>
        </xdr:cNvPr>
        <xdr:cNvSpPr txBox="1"/>
      </xdr:nvSpPr>
      <xdr:spPr>
        <a:xfrm>
          <a:off x="6737427"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24147</xdr:rowOff>
    </xdr:from>
    <xdr:ext cx="469744" cy="259045"/>
    <xdr:sp macro="" textlink="">
      <xdr:nvSpPr>
        <xdr:cNvPr id="258" name="n_1mainValue【体育館・プール】&#10;一人当たり面積">
          <a:extLst>
            <a:ext uri="{FF2B5EF4-FFF2-40B4-BE49-F238E27FC236}">
              <a16:creationId xmlns:a16="http://schemas.microsoft.com/office/drawing/2014/main" id="{2B083776-52B8-42FE-95DC-9D364943BD11}"/>
            </a:ext>
          </a:extLst>
        </xdr:cNvPr>
        <xdr:cNvSpPr txBox="1"/>
      </xdr:nvSpPr>
      <xdr:spPr>
        <a:xfrm>
          <a:off x="9391727" y="1099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25417</xdr:rowOff>
    </xdr:from>
    <xdr:ext cx="469744" cy="259045"/>
    <xdr:sp macro="" textlink="">
      <xdr:nvSpPr>
        <xdr:cNvPr id="259" name="n_2mainValue【体育館・プール】&#10;一人当たり面積">
          <a:extLst>
            <a:ext uri="{FF2B5EF4-FFF2-40B4-BE49-F238E27FC236}">
              <a16:creationId xmlns:a16="http://schemas.microsoft.com/office/drawing/2014/main" id="{B8008801-92B1-49DF-90DF-DC8C0A725EC3}"/>
            </a:ext>
          </a:extLst>
        </xdr:cNvPr>
        <xdr:cNvSpPr txBox="1"/>
      </xdr:nvSpPr>
      <xdr:spPr>
        <a:xfrm>
          <a:off x="8515427"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26687</xdr:rowOff>
    </xdr:from>
    <xdr:ext cx="469744" cy="259045"/>
    <xdr:sp macro="" textlink="">
      <xdr:nvSpPr>
        <xdr:cNvPr id="260" name="n_3mainValue【体育館・プール】&#10;一人当たり面積">
          <a:extLst>
            <a:ext uri="{FF2B5EF4-FFF2-40B4-BE49-F238E27FC236}">
              <a16:creationId xmlns:a16="http://schemas.microsoft.com/office/drawing/2014/main" id="{C7E6FD34-3DEA-4B52-AD2E-881F872E6102}"/>
            </a:ext>
          </a:extLst>
        </xdr:cNvPr>
        <xdr:cNvSpPr txBox="1"/>
      </xdr:nvSpPr>
      <xdr:spPr>
        <a:xfrm>
          <a:off x="7626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27957</xdr:rowOff>
    </xdr:from>
    <xdr:ext cx="469744" cy="259045"/>
    <xdr:sp macro="" textlink="">
      <xdr:nvSpPr>
        <xdr:cNvPr id="261" name="n_4mainValue【体育館・プール】&#10;一人当たり面積">
          <a:extLst>
            <a:ext uri="{FF2B5EF4-FFF2-40B4-BE49-F238E27FC236}">
              <a16:creationId xmlns:a16="http://schemas.microsoft.com/office/drawing/2014/main" id="{18ED609F-0BD6-483D-8A74-2638E57D573D}"/>
            </a:ext>
          </a:extLst>
        </xdr:cNvPr>
        <xdr:cNvSpPr txBox="1"/>
      </xdr:nvSpPr>
      <xdr:spPr>
        <a:xfrm>
          <a:off x="6737427" y="1100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FC5A23F-95A1-4120-B361-98E8A9E077F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9016003-4A92-43F8-84E7-A96FB5ED02F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6737607-C3FA-4B84-B258-F2FCDCAEF67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BAA1682-1051-4901-A0F5-497D32538FF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6B22EEA-BF00-42B4-826A-428BF6C441A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C1F7CC5-41FD-4455-B3EF-C54DC91208B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1135E33-CCDF-4A1A-B0DA-7C39A740AFF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2BE6464-6637-4199-A958-F8FCC148AEC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C7E22E06-21B6-4128-972E-35E8B7BEEA9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7E6B9F01-0F49-47F8-A3E4-134970AE2B0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4C54CDE4-4696-4E84-94FF-F7D8C3F0DA2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D67699F3-678A-4FDF-A413-F454F3D0E06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9C38A49E-250C-48A9-808C-436FD95FA25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486E423E-0F04-4EC2-AC6A-C5473F73359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B1B196EB-80D6-40B0-863A-A445CD732CF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2D0FC765-690C-4D65-8CA0-DA61E55C2A44}"/>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3A24C301-3B31-407F-80D2-BE3E777D8B9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72718AAE-36AC-45A8-98DB-47C2D153EE8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53735200-0239-4C74-B560-B2A5305E4EB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D1EBB9D-C4BE-4FE3-8356-D34F543D849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BBFFDB3D-43D1-41D1-B7DA-EF1A70F89D7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7F73D5CF-7986-4FD1-A976-D69AA286F83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4CAE8B04-66C5-43E4-B11C-390D8F8651A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21F744C-0949-4897-932A-891173FFE1B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E5F93271-F33E-4FDA-A9CB-E3918C34F5B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299FEDEE-CA32-480E-B8B4-C44FF7E9379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2ECE9126-9A52-479F-850C-9137A64FEFD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a:extLst>
            <a:ext uri="{FF2B5EF4-FFF2-40B4-BE49-F238E27FC236}">
              <a16:creationId xmlns:a16="http://schemas.microsoft.com/office/drawing/2014/main" id="{0F328409-6E57-4EDD-B8C0-E408ED5A808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a:extLst>
            <a:ext uri="{FF2B5EF4-FFF2-40B4-BE49-F238E27FC236}">
              <a16:creationId xmlns:a16="http://schemas.microsoft.com/office/drawing/2014/main" id="{87D31955-2191-444E-9C4F-B7054C249D1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a:extLst>
            <a:ext uri="{FF2B5EF4-FFF2-40B4-BE49-F238E27FC236}">
              <a16:creationId xmlns:a16="http://schemas.microsoft.com/office/drawing/2014/main" id="{B70C6E41-9126-470F-88EB-7C844D6F10A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a:extLst>
            <a:ext uri="{FF2B5EF4-FFF2-40B4-BE49-F238E27FC236}">
              <a16:creationId xmlns:a16="http://schemas.microsoft.com/office/drawing/2014/main" id="{3A4408B2-E58C-47A1-9FFB-EF861C23692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a:extLst>
            <a:ext uri="{FF2B5EF4-FFF2-40B4-BE49-F238E27FC236}">
              <a16:creationId xmlns:a16="http://schemas.microsoft.com/office/drawing/2014/main" id="{D0783042-B15B-4A05-9A10-4F3A0F74167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a:extLst>
            <a:ext uri="{FF2B5EF4-FFF2-40B4-BE49-F238E27FC236}">
              <a16:creationId xmlns:a16="http://schemas.microsoft.com/office/drawing/2014/main" id="{6A2AA137-7616-4EF2-847D-A6569A201FC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a:extLst>
            <a:ext uri="{FF2B5EF4-FFF2-40B4-BE49-F238E27FC236}">
              <a16:creationId xmlns:a16="http://schemas.microsoft.com/office/drawing/2014/main" id="{7C049BEF-3E6D-450F-8805-70C3603FE6D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a:extLst>
            <a:ext uri="{FF2B5EF4-FFF2-40B4-BE49-F238E27FC236}">
              <a16:creationId xmlns:a16="http://schemas.microsoft.com/office/drawing/2014/main" id="{F01E924B-BE06-403C-937E-53EA82201C0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a:extLst>
            <a:ext uri="{FF2B5EF4-FFF2-40B4-BE49-F238E27FC236}">
              <a16:creationId xmlns:a16="http://schemas.microsoft.com/office/drawing/2014/main" id="{59639B8B-3831-4CA3-8724-6A33BF6D832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a:extLst>
            <a:ext uri="{FF2B5EF4-FFF2-40B4-BE49-F238E27FC236}">
              <a16:creationId xmlns:a16="http://schemas.microsoft.com/office/drawing/2014/main" id="{B9976BD1-845F-4CDC-9716-E9C21FF6E0D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a:extLst>
            <a:ext uri="{FF2B5EF4-FFF2-40B4-BE49-F238E27FC236}">
              <a16:creationId xmlns:a16="http://schemas.microsoft.com/office/drawing/2014/main" id="{CC80C247-07F9-428C-861E-9605C83A259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a:extLst>
            <a:ext uri="{FF2B5EF4-FFF2-40B4-BE49-F238E27FC236}">
              <a16:creationId xmlns:a16="http://schemas.microsoft.com/office/drawing/2014/main" id="{267630F6-6FEC-4395-B571-DD9EA64B527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F13A2AB6-A1F2-4029-86C3-5E4A8DD0982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B8FC0698-7F8E-4A49-A8A5-54A8C0A1D71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303" name="直線コネクタ 302">
          <a:extLst>
            <a:ext uri="{FF2B5EF4-FFF2-40B4-BE49-F238E27FC236}">
              <a16:creationId xmlns:a16="http://schemas.microsoft.com/office/drawing/2014/main" id="{B1FBBB4F-7912-4C98-B083-FE868A04C562}"/>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23112E90-6DD6-4033-A7DB-D4FD3752ECE7}"/>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5" name="直線コネクタ 304">
          <a:extLst>
            <a:ext uri="{FF2B5EF4-FFF2-40B4-BE49-F238E27FC236}">
              <a16:creationId xmlns:a16="http://schemas.microsoft.com/office/drawing/2014/main" id="{89158219-116F-4A8D-B6A3-5BEFFC5C1697}"/>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06" name="【市民会館】&#10;有形固定資産減価償却率最大値テキスト">
          <a:extLst>
            <a:ext uri="{FF2B5EF4-FFF2-40B4-BE49-F238E27FC236}">
              <a16:creationId xmlns:a16="http://schemas.microsoft.com/office/drawing/2014/main" id="{5EA5F4F5-C689-45CA-9D61-92C603936257}"/>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07" name="直線コネクタ 306">
          <a:extLst>
            <a:ext uri="{FF2B5EF4-FFF2-40B4-BE49-F238E27FC236}">
              <a16:creationId xmlns:a16="http://schemas.microsoft.com/office/drawing/2014/main" id="{BEA842FF-3E7D-49F2-A281-D7FF6BEB3FA6}"/>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4190</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24EE80C9-A357-47F4-96FC-773C007EE00D}"/>
            </a:ext>
          </a:extLst>
        </xdr:cNvPr>
        <xdr:cNvSpPr txBox="1"/>
      </xdr:nvSpPr>
      <xdr:spPr>
        <a:xfrm>
          <a:off x="4673600" y="1783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309" name="フローチャート: 判断 308">
          <a:extLst>
            <a:ext uri="{FF2B5EF4-FFF2-40B4-BE49-F238E27FC236}">
              <a16:creationId xmlns:a16="http://schemas.microsoft.com/office/drawing/2014/main" id="{9208E80D-20AE-4E91-B673-D2F09501A9DD}"/>
            </a:ext>
          </a:extLst>
        </xdr:cNvPr>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310" name="フローチャート: 判断 309">
          <a:extLst>
            <a:ext uri="{FF2B5EF4-FFF2-40B4-BE49-F238E27FC236}">
              <a16:creationId xmlns:a16="http://schemas.microsoft.com/office/drawing/2014/main" id="{35F232E9-8651-4359-8045-E02A70C89A3F}"/>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311" name="フローチャート: 判断 310">
          <a:extLst>
            <a:ext uri="{FF2B5EF4-FFF2-40B4-BE49-F238E27FC236}">
              <a16:creationId xmlns:a16="http://schemas.microsoft.com/office/drawing/2014/main" id="{F1099D8A-671A-4295-8C1C-F0B6E7BD9D1D}"/>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312" name="フローチャート: 判断 311">
          <a:extLst>
            <a:ext uri="{FF2B5EF4-FFF2-40B4-BE49-F238E27FC236}">
              <a16:creationId xmlns:a16="http://schemas.microsoft.com/office/drawing/2014/main" id="{745AE4EC-A85E-4063-A710-A862DFBF7511}"/>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313" name="フローチャート: 判断 312">
          <a:extLst>
            <a:ext uri="{FF2B5EF4-FFF2-40B4-BE49-F238E27FC236}">
              <a16:creationId xmlns:a16="http://schemas.microsoft.com/office/drawing/2014/main" id="{1446440D-A948-496C-BCFB-DBEB81AFE811}"/>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21876AF-2FAB-43C0-9F8F-FE6A4E29B99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B67C057-98F1-47CE-A1F6-4050B40F59A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2E6038AD-C17D-4EC3-8FFA-0EB987A8A8D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EF012980-D04C-4F58-B895-B7128E05AB2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EF5E32D8-0C5B-499B-A81B-6FDD3EC2AF9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90714</xdr:rowOff>
    </xdr:from>
    <xdr:to>
      <xdr:col>24</xdr:col>
      <xdr:colOff>114300</xdr:colOff>
      <xdr:row>107</xdr:row>
      <xdr:rowOff>20864</xdr:rowOff>
    </xdr:to>
    <xdr:sp macro="" textlink="">
      <xdr:nvSpPr>
        <xdr:cNvPr id="319" name="楕円 318">
          <a:extLst>
            <a:ext uri="{FF2B5EF4-FFF2-40B4-BE49-F238E27FC236}">
              <a16:creationId xmlns:a16="http://schemas.microsoft.com/office/drawing/2014/main" id="{BD6C7F69-0395-4BEA-9770-CEA7F3C48890}"/>
            </a:ext>
          </a:extLst>
        </xdr:cNvPr>
        <xdr:cNvSpPr/>
      </xdr:nvSpPr>
      <xdr:spPr>
        <a:xfrm>
          <a:off x="45847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69141</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D4338DC8-444E-4EF3-A808-A6FF27B07D33}"/>
            </a:ext>
          </a:extLst>
        </xdr:cNvPr>
        <xdr:cNvSpPr txBox="1"/>
      </xdr:nvSpPr>
      <xdr:spPr>
        <a:xfrm>
          <a:off x="4673600"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43362</xdr:rowOff>
    </xdr:from>
    <xdr:to>
      <xdr:col>20</xdr:col>
      <xdr:colOff>38100</xdr:colOff>
      <xdr:row>106</xdr:row>
      <xdr:rowOff>144962</xdr:rowOff>
    </xdr:to>
    <xdr:sp macro="" textlink="">
      <xdr:nvSpPr>
        <xdr:cNvPr id="321" name="楕円 320">
          <a:extLst>
            <a:ext uri="{FF2B5EF4-FFF2-40B4-BE49-F238E27FC236}">
              <a16:creationId xmlns:a16="http://schemas.microsoft.com/office/drawing/2014/main" id="{B4B995EF-99AB-4928-9DDE-ED7DA936D223}"/>
            </a:ext>
          </a:extLst>
        </xdr:cNvPr>
        <xdr:cNvSpPr/>
      </xdr:nvSpPr>
      <xdr:spPr>
        <a:xfrm>
          <a:off x="3746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94162</xdr:rowOff>
    </xdr:from>
    <xdr:to>
      <xdr:col>24</xdr:col>
      <xdr:colOff>63500</xdr:colOff>
      <xdr:row>106</xdr:row>
      <xdr:rowOff>141514</xdr:rowOff>
    </xdr:to>
    <xdr:cxnSp macro="">
      <xdr:nvCxnSpPr>
        <xdr:cNvPr id="322" name="直線コネクタ 321">
          <a:extLst>
            <a:ext uri="{FF2B5EF4-FFF2-40B4-BE49-F238E27FC236}">
              <a16:creationId xmlns:a16="http://schemas.microsoft.com/office/drawing/2014/main" id="{9A5CA4F0-6649-47AA-90C0-DBD152FAE3DB}"/>
            </a:ext>
          </a:extLst>
        </xdr:cNvPr>
        <xdr:cNvCxnSpPr/>
      </xdr:nvCxnSpPr>
      <xdr:spPr>
        <a:xfrm>
          <a:off x="3797300" y="18267862"/>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165826</xdr:rowOff>
    </xdr:from>
    <xdr:to>
      <xdr:col>15</xdr:col>
      <xdr:colOff>101600</xdr:colOff>
      <xdr:row>106</xdr:row>
      <xdr:rowOff>95976</xdr:rowOff>
    </xdr:to>
    <xdr:sp macro="" textlink="">
      <xdr:nvSpPr>
        <xdr:cNvPr id="323" name="楕円 322">
          <a:extLst>
            <a:ext uri="{FF2B5EF4-FFF2-40B4-BE49-F238E27FC236}">
              <a16:creationId xmlns:a16="http://schemas.microsoft.com/office/drawing/2014/main" id="{322D69EC-2416-4A36-8ADA-25F6FB387855}"/>
            </a:ext>
          </a:extLst>
        </xdr:cNvPr>
        <xdr:cNvSpPr/>
      </xdr:nvSpPr>
      <xdr:spPr>
        <a:xfrm>
          <a:off x="2857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45176</xdr:rowOff>
    </xdr:from>
    <xdr:to>
      <xdr:col>19</xdr:col>
      <xdr:colOff>177800</xdr:colOff>
      <xdr:row>106</xdr:row>
      <xdr:rowOff>94162</xdr:rowOff>
    </xdr:to>
    <xdr:cxnSp macro="">
      <xdr:nvCxnSpPr>
        <xdr:cNvPr id="324" name="直線コネクタ 323">
          <a:extLst>
            <a:ext uri="{FF2B5EF4-FFF2-40B4-BE49-F238E27FC236}">
              <a16:creationId xmlns:a16="http://schemas.microsoft.com/office/drawing/2014/main" id="{6CD27143-B67A-4C95-8832-201DBDD7AEE6}"/>
            </a:ext>
          </a:extLst>
        </xdr:cNvPr>
        <xdr:cNvCxnSpPr/>
      </xdr:nvCxnSpPr>
      <xdr:spPr>
        <a:xfrm>
          <a:off x="2908300" y="18218876"/>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118473</xdr:rowOff>
    </xdr:from>
    <xdr:to>
      <xdr:col>10</xdr:col>
      <xdr:colOff>165100</xdr:colOff>
      <xdr:row>106</xdr:row>
      <xdr:rowOff>48623</xdr:rowOff>
    </xdr:to>
    <xdr:sp macro="" textlink="">
      <xdr:nvSpPr>
        <xdr:cNvPr id="325" name="楕円 324">
          <a:extLst>
            <a:ext uri="{FF2B5EF4-FFF2-40B4-BE49-F238E27FC236}">
              <a16:creationId xmlns:a16="http://schemas.microsoft.com/office/drawing/2014/main" id="{195194DE-C612-403E-ABD0-B81AF6AE4E32}"/>
            </a:ext>
          </a:extLst>
        </xdr:cNvPr>
        <xdr:cNvSpPr/>
      </xdr:nvSpPr>
      <xdr:spPr>
        <a:xfrm>
          <a:off x="1968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169273</xdr:rowOff>
    </xdr:from>
    <xdr:to>
      <xdr:col>15</xdr:col>
      <xdr:colOff>50800</xdr:colOff>
      <xdr:row>106</xdr:row>
      <xdr:rowOff>45176</xdr:rowOff>
    </xdr:to>
    <xdr:cxnSp macro="">
      <xdr:nvCxnSpPr>
        <xdr:cNvPr id="326" name="直線コネクタ 325">
          <a:extLst>
            <a:ext uri="{FF2B5EF4-FFF2-40B4-BE49-F238E27FC236}">
              <a16:creationId xmlns:a16="http://schemas.microsoft.com/office/drawing/2014/main" id="{E1F694C3-5EF6-451F-A48B-64B00A810356}"/>
            </a:ext>
          </a:extLst>
        </xdr:cNvPr>
        <xdr:cNvCxnSpPr/>
      </xdr:nvCxnSpPr>
      <xdr:spPr>
        <a:xfrm>
          <a:off x="2019300" y="1817152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69487</xdr:rowOff>
    </xdr:from>
    <xdr:to>
      <xdr:col>6</xdr:col>
      <xdr:colOff>38100</xdr:colOff>
      <xdr:row>105</xdr:row>
      <xdr:rowOff>171087</xdr:rowOff>
    </xdr:to>
    <xdr:sp macro="" textlink="">
      <xdr:nvSpPr>
        <xdr:cNvPr id="327" name="楕円 326">
          <a:extLst>
            <a:ext uri="{FF2B5EF4-FFF2-40B4-BE49-F238E27FC236}">
              <a16:creationId xmlns:a16="http://schemas.microsoft.com/office/drawing/2014/main" id="{62DA9350-ECBF-4415-8A0B-B2635005D62C}"/>
            </a:ext>
          </a:extLst>
        </xdr:cNvPr>
        <xdr:cNvSpPr/>
      </xdr:nvSpPr>
      <xdr:spPr>
        <a:xfrm>
          <a:off x="1079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120287</xdr:rowOff>
    </xdr:from>
    <xdr:to>
      <xdr:col>10</xdr:col>
      <xdr:colOff>114300</xdr:colOff>
      <xdr:row>105</xdr:row>
      <xdr:rowOff>169273</xdr:rowOff>
    </xdr:to>
    <xdr:cxnSp macro="">
      <xdr:nvCxnSpPr>
        <xdr:cNvPr id="328" name="直線コネクタ 327">
          <a:extLst>
            <a:ext uri="{FF2B5EF4-FFF2-40B4-BE49-F238E27FC236}">
              <a16:creationId xmlns:a16="http://schemas.microsoft.com/office/drawing/2014/main" id="{909C65A2-99CA-4E54-9559-4D6086660B7E}"/>
            </a:ext>
          </a:extLst>
        </xdr:cNvPr>
        <xdr:cNvCxnSpPr/>
      </xdr:nvCxnSpPr>
      <xdr:spPr>
        <a:xfrm>
          <a:off x="1130300" y="1812253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329" name="n_1aveValue【市民会館】&#10;有形固定資産減価償却率">
          <a:extLst>
            <a:ext uri="{FF2B5EF4-FFF2-40B4-BE49-F238E27FC236}">
              <a16:creationId xmlns:a16="http://schemas.microsoft.com/office/drawing/2014/main" id="{CBC1E263-0C4F-4989-A968-7EA8850A21B3}"/>
            </a:ext>
          </a:extLst>
        </xdr:cNvPr>
        <xdr:cNvSpPr txBox="1"/>
      </xdr:nvSpPr>
      <xdr:spPr>
        <a:xfrm>
          <a:off x="3582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330" name="n_2aveValue【市民会館】&#10;有形固定資産減価償却率">
          <a:extLst>
            <a:ext uri="{FF2B5EF4-FFF2-40B4-BE49-F238E27FC236}">
              <a16:creationId xmlns:a16="http://schemas.microsoft.com/office/drawing/2014/main" id="{9629D613-91C7-499A-875C-F35013EA7BBB}"/>
            </a:ext>
          </a:extLst>
        </xdr:cNvPr>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331" name="n_3aveValue【市民会館】&#10;有形固定資産減価償却率">
          <a:extLst>
            <a:ext uri="{FF2B5EF4-FFF2-40B4-BE49-F238E27FC236}">
              <a16:creationId xmlns:a16="http://schemas.microsoft.com/office/drawing/2014/main" id="{119AB876-C3E2-4556-8904-BEECEFF88E0E}"/>
            </a:ext>
          </a:extLst>
        </xdr:cNvPr>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332" name="n_4aveValue【市民会館】&#10;有形固定資産減価償却率">
          <a:extLst>
            <a:ext uri="{FF2B5EF4-FFF2-40B4-BE49-F238E27FC236}">
              <a16:creationId xmlns:a16="http://schemas.microsoft.com/office/drawing/2014/main" id="{ED90F0AA-980B-4B4B-993A-1D7C4659CB56}"/>
            </a:ext>
          </a:extLst>
        </xdr:cNvPr>
        <xdr:cNvSpPr txBox="1"/>
      </xdr:nvSpPr>
      <xdr:spPr>
        <a:xfrm>
          <a:off x="927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136089</xdr:rowOff>
    </xdr:from>
    <xdr:ext cx="405111" cy="259045"/>
    <xdr:sp macro="" textlink="">
      <xdr:nvSpPr>
        <xdr:cNvPr id="333" name="n_1mainValue【市民会館】&#10;有形固定資産減価償却率">
          <a:extLst>
            <a:ext uri="{FF2B5EF4-FFF2-40B4-BE49-F238E27FC236}">
              <a16:creationId xmlns:a16="http://schemas.microsoft.com/office/drawing/2014/main" id="{25AF3EB1-6995-4599-9F27-87F3FE5B18A9}"/>
            </a:ext>
          </a:extLst>
        </xdr:cNvPr>
        <xdr:cNvSpPr txBox="1"/>
      </xdr:nvSpPr>
      <xdr:spPr>
        <a:xfrm>
          <a:off x="35820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87103</xdr:rowOff>
    </xdr:from>
    <xdr:ext cx="405111" cy="259045"/>
    <xdr:sp macro="" textlink="">
      <xdr:nvSpPr>
        <xdr:cNvPr id="334" name="n_2mainValue【市民会館】&#10;有形固定資産減価償却率">
          <a:extLst>
            <a:ext uri="{FF2B5EF4-FFF2-40B4-BE49-F238E27FC236}">
              <a16:creationId xmlns:a16="http://schemas.microsoft.com/office/drawing/2014/main" id="{7A943D3E-5C23-472A-A81C-D9414E6B7EE7}"/>
            </a:ext>
          </a:extLst>
        </xdr:cNvPr>
        <xdr:cNvSpPr txBox="1"/>
      </xdr:nvSpPr>
      <xdr:spPr>
        <a:xfrm>
          <a:off x="2705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39750</xdr:rowOff>
    </xdr:from>
    <xdr:ext cx="405111" cy="259045"/>
    <xdr:sp macro="" textlink="">
      <xdr:nvSpPr>
        <xdr:cNvPr id="335" name="n_3mainValue【市民会館】&#10;有形固定資産減価償却率">
          <a:extLst>
            <a:ext uri="{FF2B5EF4-FFF2-40B4-BE49-F238E27FC236}">
              <a16:creationId xmlns:a16="http://schemas.microsoft.com/office/drawing/2014/main" id="{283B554D-3D60-414C-A02F-D209B5128A99}"/>
            </a:ext>
          </a:extLst>
        </xdr:cNvPr>
        <xdr:cNvSpPr txBox="1"/>
      </xdr:nvSpPr>
      <xdr:spPr>
        <a:xfrm>
          <a:off x="1816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162214</xdr:rowOff>
    </xdr:from>
    <xdr:ext cx="405111" cy="259045"/>
    <xdr:sp macro="" textlink="">
      <xdr:nvSpPr>
        <xdr:cNvPr id="336" name="n_4mainValue【市民会館】&#10;有形固定資産減価償却率">
          <a:extLst>
            <a:ext uri="{FF2B5EF4-FFF2-40B4-BE49-F238E27FC236}">
              <a16:creationId xmlns:a16="http://schemas.microsoft.com/office/drawing/2014/main" id="{2AABB601-4293-4E19-8D35-4F6A76CE9C5C}"/>
            </a:ext>
          </a:extLst>
        </xdr:cNvPr>
        <xdr:cNvSpPr txBox="1"/>
      </xdr:nvSpPr>
      <xdr:spPr>
        <a:xfrm>
          <a:off x="9277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8B02670D-109C-4397-9E43-A1F747F68F3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92E6D2E5-12C7-44D6-81F4-1E3B608D901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F663C0FB-703A-4512-AA14-BA7F15D4458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A1A721A5-B96B-465D-A570-FCCEA4D82B4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0C322A91-2CD7-4AE2-9D99-C6EF385EDB4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92AE32B1-E204-472E-B971-61DDF308BA6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07DF92AD-CC1A-46F7-9F95-FE0667E725E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5357E165-0D0B-469D-B407-59412A4D9B0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DA99CA27-2119-4574-9B08-CFFF087C2D3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0EE670D5-18FA-4388-97EE-7A11A09A772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DCCFA7A1-EC3E-4A1B-AE95-16D0967B3FE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5DA5EE18-CFDF-4293-8A23-601E297BA8E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F13ED3E2-10DF-4FA6-A8A3-09CC88E2149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7BB603A1-F28F-4BAD-9BF9-4496FDA78E5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2357093F-7FD3-47F2-93D3-B9D8DFDDA9D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14E0D62E-6243-417D-948A-44DD0AED460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C3434615-567A-4ACE-B5D1-523ADC60508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CD55F526-E656-4FDC-BCBC-2B5BCFC7024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DB5CA77E-91CD-45C9-8A69-E4C9511C9B7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BFB4CB7B-1C4E-43D9-8436-8E8EBDF7BED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C7060F16-9DC4-4D64-A77B-3428D373F65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B63C2780-16DE-4370-A07C-E559EFFFEE4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D9C451CF-4CF5-4FD1-B1AC-E4BDC54172D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360" name="直線コネクタ 359">
          <a:extLst>
            <a:ext uri="{FF2B5EF4-FFF2-40B4-BE49-F238E27FC236}">
              <a16:creationId xmlns:a16="http://schemas.microsoft.com/office/drawing/2014/main" id="{B7EE90C6-2196-4CF8-A00D-04B4949CC734}"/>
            </a:ext>
          </a:extLst>
        </xdr:cNvPr>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361" name="【市民会館】&#10;一人当たり面積最小値テキスト">
          <a:extLst>
            <a:ext uri="{FF2B5EF4-FFF2-40B4-BE49-F238E27FC236}">
              <a16:creationId xmlns:a16="http://schemas.microsoft.com/office/drawing/2014/main" id="{392395CD-37EB-4A62-919E-9E1F470F9449}"/>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362" name="直線コネクタ 361">
          <a:extLst>
            <a:ext uri="{FF2B5EF4-FFF2-40B4-BE49-F238E27FC236}">
              <a16:creationId xmlns:a16="http://schemas.microsoft.com/office/drawing/2014/main" id="{9F233B0C-1EAF-480D-9816-427467240F33}"/>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363" name="【市民会館】&#10;一人当たり面積最大値テキスト">
          <a:extLst>
            <a:ext uri="{FF2B5EF4-FFF2-40B4-BE49-F238E27FC236}">
              <a16:creationId xmlns:a16="http://schemas.microsoft.com/office/drawing/2014/main" id="{0D7E23CE-D8E9-4410-BE11-6FD8082A9A66}"/>
            </a:ext>
          </a:extLst>
        </xdr:cNvPr>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364" name="直線コネクタ 363">
          <a:extLst>
            <a:ext uri="{FF2B5EF4-FFF2-40B4-BE49-F238E27FC236}">
              <a16:creationId xmlns:a16="http://schemas.microsoft.com/office/drawing/2014/main" id="{E6FCA994-B950-4B46-BB07-F6320C2FB96D}"/>
            </a:ext>
          </a:extLst>
        </xdr:cNvPr>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365" name="【市民会館】&#10;一人当たり面積平均値テキスト">
          <a:extLst>
            <a:ext uri="{FF2B5EF4-FFF2-40B4-BE49-F238E27FC236}">
              <a16:creationId xmlns:a16="http://schemas.microsoft.com/office/drawing/2014/main" id="{0D3D195D-BD8F-4AC5-8250-456B35B78AC4}"/>
            </a:ext>
          </a:extLst>
        </xdr:cNvPr>
        <xdr:cNvSpPr txBox="1"/>
      </xdr:nvSpPr>
      <xdr:spPr>
        <a:xfrm>
          <a:off x="10515600" y="18086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366" name="フローチャート: 判断 365">
          <a:extLst>
            <a:ext uri="{FF2B5EF4-FFF2-40B4-BE49-F238E27FC236}">
              <a16:creationId xmlns:a16="http://schemas.microsoft.com/office/drawing/2014/main" id="{E64F8266-A03F-426E-9CC8-BF0A4BFA9CC4}"/>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367" name="フローチャート: 判断 366">
          <a:extLst>
            <a:ext uri="{FF2B5EF4-FFF2-40B4-BE49-F238E27FC236}">
              <a16:creationId xmlns:a16="http://schemas.microsoft.com/office/drawing/2014/main" id="{72FB31E1-B464-43C5-9BBE-28963A85BC1A}"/>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368" name="フローチャート: 判断 367">
          <a:extLst>
            <a:ext uri="{FF2B5EF4-FFF2-40B4-BE49-F238E27FC236}">
              <a16:creationId xmlns:a16="http://schemas.microsoft.com/office/drawing/2014/main" id="{1A93043D-C8F9-42F0-8FF5-F12016E21298}"/>
            </a:ext>
          </a:extLst>
        </xdr:cNvPr>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369" name="フローチャート: 判断 368">
          <a:extLst>
            <a:ext uri="{FF2B5EF4-FFF2-40B4-BE49-F238E27FC236}">
              <a16:creationId xmlns:a16="http://schemas.microsoft.com/office/drawing/2014/main" id="{98D9D2D0-3046-47F4-A11B-02780368DB21}"/>
            </a:ext>
          </a:extLst>
        </xdr:cNvPr>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370" name="フローチャート: 判断 369">
          <a:extLst>
            <a:ext uri="{FF2B5EF4-FFF2-40B4-BE49-F238E27FC236}">
              <a16:creationId xmlns:a16="http://schemas.microsoft.com/office/drawing/2014/main" id="{8D394A1E-60B9-4CFE-B438-14FB1BCF2BC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DA70F860-1AFC-443A-839E-6B3D6F01161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6E9F9242-C3A6-4B8C-BA5A-A2A16F50FB4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8EC85577-03C8-43B2-B2A9-7C0794905D8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744F156A-6A16-44EF-B2AB-253DF98CC05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4F7228E2-7276-4717-9643-8660E30FB04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53975</xdr:rowOff>
    </xdr:from>
    <xdr:to>
      <xdr:col>55</xdr:col>
      <xdr:colOff>50800</xdr:colOff>
      <xdr:row>107</xdr:row>
      <xdr:rowOff>155575</xdr:rowOff>
    </xdr:to>
    <xdr:sp macro="" textlink="">
      <xdr:nvSpPr>
        <xdr:cNvPr id="376" name="楕円 375">
          <a:extLst>
            <a:ext uri="{FF2B5EF4-FFF2-40B4-BE49-F238E27FC236}">
              <a16:creationId xmlns:a16="http://schemas.microsoft.com/office/drawing/2014/main" id="{62286CFA-EBDA-4555-A2CF-8C9BD2066D33}"/>
            </a:ext>
          </a:extLst>
        </xdr:cNvPr>
        <xdr:cNvSpPr/>
      </xdr:nvSpPr>
      <xdr:spPr>
        <a:xfrm>
          <a:off x="104267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32402</xdr:rowOff>
    </xdr:from>
    <xdr:ext cx="469744" cy="259045"/>
    <xdr:sp macro="" textlink="">
      <xdr:nvSpPr>
        <xdr:cNvPr id="377" name="【市民会館】&#10;一人当たり面積該当値テキスト">
          <a:extLst>
            <a:ext uri="{FF2B5EF4-FFF2-40B4-BE49-F238E27FC236}">
              <a16:creationId xmlns:a16="http://schemas.microsoft.com/office/drawing/2014/main" id="{F88A37D3-4535-4C1E-A1D5-54FA2F30859F}"/>
            </a:ext>
          </a:extLst>
        </xdr:cNvPr>
        <xdr:cNvSpPr txBox="1"/>
      </xdr:nvSpPr>
      <xdr:spPr>
        <a:xfrm>
          <a:off x="10515600"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59689</xdr:rowOff>
    </xdr:from>
    <xdr:to>
      <xdr:col>50</xdr:col>
      <xdr:colOff>165100</xdr:colOff>
      <xdr:row>107</xdr:row>
      <xdr:rowOff>161289</xdr:rowOff>
    </xdr:to>
    <xdr:sp macro="" textlink="">
      <xdr:nvSpPr>
        <xdr:cNvPr id="378" name="楕円 377">
          <a:extLst>
            <a:ext uri="{FF2B5EF4-FFF2-40B4-BE49-F238E27FC236}">
              <a16:creationId xmlns:a16="http://schemas.microsoft.com/office/drawing/2014/main" id="{B0A46187-BB34-4D5D-B105-4A31E0B8D9FF}"/>
            </a:ext>
          </a:extLst>
        </xdr:cNvPr>
        <xdr:cNvSpPr/>
      </xdr:nvSpPr>
      <xdr:spPr>
        <a:xfrm>
          <a:off x="9588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104775</xdr:rowOff>
    </xdr:from>
    <xdr:to>
      <xdr:col>55</xdr:col>
      <xdr:colOff>0</xdr:colOff>
      <xdr:row>107</xdr:row>
      <xdr:rowOff>110489</xdr:rowOff>
    </xdr:to>
    <xdr:cxnSp macro="">
      <xdr:nvCxnSpPr>
        <xdr:cNvPr id="379" name="直線コネクタ 378">
          <a:extLst>
            <a:ext uri="{FF2B5EF4-FFF2-40B4-BE49-F238E27FC236}">
              <a16:creationId xmlns:a16="http://schemas.microsoft.com/office/drawing/2014/main" id="{79237F66-5603-4422-911A-D51CDA71FC53}"/>
            </a:ext>
          </a:extLst>
        </xdr:cNvPr>
        <xdr:cNvCxnSpPr/>
      </xdr:nvCxnSpPr>
      <xdr:spPr>
        <a:xfrm flipV="1">
          <a:off x="9639300" y="1844992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63500</xdr:rowOff>
    </xdr:from>
    <xdr:to>
      <xdr:col>46</xdr:col>
      <xdr:colOff>38100</xdr:colOff>
      <xdr:row>107</xdr:row>
      <xdr:rowOff>165100</xdr:rowOff>
    </xdr:to>
    <xdr:sp macro="" textlink="">
      <xdr:nvSpPr>
        <xdr:cNvPr id="380" name="楕円 379">
          <a:extLst>
            <a:ext uri="{FF2B5EF4-FFF2-40B4-BE49-F238E27FC236}">
              <a16:creationId xmlns:a16="http://schemas.microsoft.com/office/drawing/2014/main" id="{A4AD99E6-C9A7-4B9E-8775-8B7CEE965A78}"/>
            </a:ext>
          </a:extLst>
        </xdr:cNvPr>
        <xdr:cNvSpPr/>
      </xdr:nvSpPr>
      <xdr:spPr>
        <a:xfrm>
          <a:off x="8699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110489</xdr:rowOff>
    </xdr:from>
    <xdr:to>
      <xdr:col>50</xdr:col>
      <xdr:colOff>114300</xdr:colOff>
      <xdr:row>107</xdr:row>
      <xdr:rowOff>114300</xdr:rowOff>
    </xdr:to>
    <xdr:cxnSp macro="">
      <xdr:nvCxnSpPr>
        <xdr:cNvPr id="381" name="直線コネクタ 380">
          <a:extLst>
            <a:ext uri="{FF2B5EF4-FFF2-40B4-BE49-F238E27FC236}">
              <a16:creationId xmlns:a16="http://schemas.microsoft.com/office/drawing/2014/main" id="{43DA729B-1F3D-4DD6-B373-89293F9E4256}"/>
            </a:ext>
          </a:extLst>
        </xdr:cNvPr>
        <xdr:cNvCxnSpPr/>
      </xdr:nvCxnSpPr>
      <xdr:spPr>
        <a:xfrm flipV="1">
          <a:off x="8750300" y="184556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67311</xdr:rowOff>
    </xdr:from>
    <xdr:to>
      <xdr:col>41</xdr:col>
      <xdr:colOff>101600</xdr:colOff>
      <xdr:row>107</xdr:row>
      <xdr:rowOff>168911</xdr:rowOff>
    </xdr:to>
    <xdr:sp macro="" textlink="">
      <xdr:nvSpPr>
        <xdr:cNvPr id="382" name="楕円 381">
          <a:extLst>
            <a:ext uri="{FF2B5EF4-FFF2-40B4-BE49-F238E27FC236}">
              <a16:creationId xmlns:a16="http://schemas.microsoft.com/office/drawing/2014/main" id="{CCAFAA78-12A6-4E2F-964D-5FA5AE10D00A}"/>
            </a:ext>
          </a:extLst>
        </xdr:cNvPr>
        <xdr:cNvSpPr/>
      </xdr:nvSpPr>
      <xdr:spPr>
        <a:xfrm>
          <a:off x="7810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114300</xdr:rowOff>
    </xdr:from>
    <xdr:to>
      <xdr:col>45</xdr:col>
      <xdr:colOff>177800</xdr:colOff>
      <xdr:row>107</xdr:row>
      <xdr:rowOff>118111</xdr:rowOff>
    </xdr:to>
    <xdr:cxnSp macro="">
      <xdr:nvCxnSpPr>
        <xdr:cNvPr id="383" name="直線コネクタ 382">
          <a:extLst>
            <a:ext uri="{FF2B5EF4-FFF2-40B4-BE49-F238E27FC236}">
              <a16:creationId xmlns:a16="http://schemas.microsoft.com/office/drawing/2014/main" id="{D4F14CE1-CCAB-49CF-BB42-1A6AAC269E1F}"/>
            </a:ext>
          </a:extLst>
        </xdr:cNvPr>
        <xdr:cNvCxnSpPr/>
      </xdr:nvCxnSpPr>
      <xdr:spPr>
        <a:xfrm flipV="1">
          <a:off x="7861300" y="184594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69214</xdr:rowOff>
    </xdr:from>
    <xdr:to>
      <xdr:col>36</xdr:col>
      <xdr:colOff>165100</xdr:colOff>
      <xdr:row>107</xdr:row>
      <xdr:rowOff>170814</xdr:rowOff>
    </xdr:to>
    <xdr:sp macro="" textlink="">
      <xdr:nvSpPr>
        <xdr:cNvPr id="384" name="楕円 383">
          <a:extLst>
            <a:ext uri="{FF2B5EF4-FFF2-40B4-BE49-F238E27FC236}">
              <a16:creationId xmlns:a16="http://schemas.microsoft.com/office/drawing/2014/main" id="{EF3A4F75-E2ED-4059-A90B-21E1A51FFA9E}"/>
            </a:ext>
          </a:extLst>
        </xdr:cNvPr>
        <xdr:cNvSpPr/>
      </xdr:nvSpPr>
      <xdr:spPr>
        <a:xfrm>
          <a:off x="6921500" y="1841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118111</xdr:rowOff>
    </xdr:from>
    <xdr:to>
      <xdr:col>41</xdr:col>
      <xdr:colOff>50800</xdr:colOff>
      <xdr:row>107</xdr:row>
      <xdr:rowOff>120014</xdr:rowOff>
    </xdr:to>
    <xdr:cxnSp macro="">
      <xdr:nvCxnSpPr>
        <xdr:cNvPr id="385" name="直線コネクタ 384">
          <a:extLst>
            <a:ext uri="{FF2B5EF4-FFF2-40B4-BE49-F238E27FC236}">
              <a16:creationId xmlns:a16="http://schemas.microsoft.com/office/drawing/2014/main" id="{A6099285-10DE-46DD-B0E5-CBD83BB4FC43}"/>
            </a:ext>
          </a:extLst>
        </xdr:cNvPr>
        <xdr:cNvCxnSpPr/>
      </xdr:nvCxnSpPr>
      <xdr:spPr>
        <a:xfrm flipV="1">
          <a:off x="6972300" y="184632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386" name="n_1aveValue【市民会館】&#10;一人当たり面積">
          <a:extLst>
            <a:ext uri="{FF2B5EF4-FFF2-40B4-BE49-F238E27FC236}">
              <a16:creationId xmlns:a16="http://schemas.microsoft.com/office/drawing/2014/main" id="{ED9BE903-4F31-41E7-B208-79BCB0B543B2}"/>
            </a:ext>
          </a:extLst>
        </xdr:cNvPr>
        <xdr:cNvSpPr txBox="1"/>
      </xdr:nvSpPr>
      <xdr:spPr>
        <a:xfrm>
          <a:off x="9391727" y="1801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387" name="n_2aveValue【市民会館】&#10;一人当たり面積">
          <a:extLst>
            <a:ext uri="{FF2B5EF4-FFF2-40B4-BE49-F238E27FC236}">
              <a16:creationId xmlns:a16="http://schemas.microsoft.com/office/drawing/2014/main" id="{1819D1B7-4CD6-4867-92CB-3C2F973F2E36}"/>
            </a:ext>
          </a:extLst>
        </xdr:cNvPr>
        <xdr:cNvSpPr txBox="1"/>
      </xdr:nvSpPr>
      <xdr:spPr>
        <a:xfrm>
          <a:off x="8515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388" name="n_3aveValue【市民会館】&#10;一人当たり面積">
          <a:extLst>
            <a:ext uri="{FF2B5EF4-FFF2-40B4-BE49-F238E27FC236}">
              <a16:creationId xmlns:a16="http://schemas.microsoft.com/office/drawing/2014/main" id="{F8E50A1F-C9C4-4764-A820-E6EDAA3E7FF7}"/>
            </a:ext>
          </a:extLst>
        </xdr:cNvPr>
        <xdr:cNvSpPr txBox="1"/>
      </xdr:nvSpPr>
      <xdr:spPr>
        <a:xfrm>
          <a:off x="7626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389" name="n_4aveValue【市民会館】&#10;一人当たり面積">
          <a:extLst>
            <a:ext uri="{FF2B5EF4-FFF2-40B4-BE49-F238E27FC236}">
              <a16:creationId xmlns:a16="http://schemas.microsoft.com/office/drawing/2014/main" id="{B2A8DE3E-A874-44BD-8BC9-A9C8A6AA2612}"/>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152416</xdr:rowOff>
    </xdr:from>
    <xdr:ext cx="469744" cy="259045"/>
    <xdr:sp macro="" textlink="">
      <xdr:nvSpPr>
        <xdr:cNvPr id="390" name="n_1mainValue【市民会館】&#10;一人当たり面積">
          <a:extLst>
            <a:ext uri="{FF2B5EF4-FFF2-40B4-BE49-F238E27FC236}">
              <a16:creationId xmlns:a16="http://schemas.microsoft.com/office/drawing/2014/main" id="{19FC06C9-1720-420A-B128-F29F499452E8}"/>
            </a:ext>
          </a:extLst>
        </xdr:cNvPr>
        <xdr:cNvSpPr txBox="1"/>
      </xdr:nvSpPr>
      <xdr:spPr>
        <a:xfrm>
          <a:off x="9391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156227</xdr:rowOff>
    </xdr:from>
    <xdr:ext cx="469744" cy="259045"/>
    <xdr:sp macro="" textlink="">
      <xdr:nvSpPr>
        <xdr:cNvPr id="391" name="n_2mainValue【市民会館】&#10;一人当たり面積">
          <a:extLst>
            <a:ext uri="{FF2B5EF4-FFF2-40B4-BE49-F238E27FC236}">
              <a16:creationId xmlns:a16="http://schemas.microsoft.com/office/drawing/2014/main" id="{0A7A6C35-AB03-4843-BBF4-5335F1B6EBFE}"/>
            </a:ext>
          </a:extLst>
        </xdr:cNvPr>
        <xdr:cNvSpPr txBox="1"/>
      </xdr:nvSpPr>
      <xdr:spPr>
        <a:xfrm>
          <a:off x="8515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160038</xdr:rowOff>
    </xdr:from>
    <xdr:ext cx="469744" cy="259045"/>
    <xdr:sp macro="" textlink="">
      <xdr:nvSpPr>
        <xdr:cNvPr id="392" name="n_3mainValue【市民会館】&#10;一人当たり面積">
          <a:extLst>
            <a:ext uri="{FF2B5EF4-FFF2-40B4-BE49-F238E27FC236}">
              <a16:creationId xmlns:a16="http://schemas.microsoft.com/office/drawing/2014/main" id="{27A45A7E-55CB-4744-9680-F6B0C712EC6B}"/>
            </a:ext>
          </a:extLst>
        </xdr:cNvPr>
        <xdr:cNvSpPr txBox="1"/>
      </xdr:nvSpPr>
      <xdr:spPr>
        <a:xfrm>
          <a:off x="7626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161941</xdr:rowOff>
    </xdr:from>
    <xdr:ext cx="469744" cy="259045"/>
    <xdr:sp macro="" textlink="">
      <xdr:nvSpPr>
        <xdr:cNvPr id="393" name="n_4mainValue【市民会館】&#10;一人当たり面積">
          <a:extLst>
            <a:ext uri="{FF2B5EF4-FFF2-40B4-BE49-F238E27FC236}">
              <a16:creationId xmlns:a16="http://schemas.microsoft.com/office/drawing/2014/main" id="{9CCCE07D-C6F7-4818-BBB2-54A1849D1802}"/>
            </a:ext>
          </a:extLst>
        </xdr:cNvPr>
        <xdr:cNvSpPr txBox="1"/>
      </xdr:nvSpPr>
      <xdr:spPr>
        <a:xfrm>
          <a:off x="6737427" y="1850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1B43EF65-1703-4CCF-932F-8D472275333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E99C4380-59AB-4938-BF01-51025D18C9D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EB8FB538-8880-44BE-AD50-8CD1DF8935F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91D0268F-D516-4814-AF08-2999CE0E2D3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DC6DD5B3-D822-4CAE-A3E7-09D20621656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CF090F5B-3702-4B95-BC11-8DCB7425032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987071EA-BC19-4D11-8410-2A04A79EA8F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3A458ABE-FF31-486E-BBBB-0619BB11172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8045B05D-B4C7-4B05-BFFF-98419C8CA49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57D530B7-DF24-4B65-8C87-7AC8FFB0177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FB44447B-675C-4475-980D-01D6DB253E8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164CD028-06BB-44C0-9994-F381BF40D97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2816BF32-2301-4C39-8A76-217D84C6DE3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DAC415DE-9DCE-4CE1-BADD-6D5D6886DF5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2061E463-E61B-4704-8F12-AD47044E8B7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BC592942-4B0E-46D6-AD8A-E8D51B8EBFB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02D5A896-FC33-48D3-84AE-4D84FDAEEB4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D3275264-F7BC-41AB-811E-51280CE627C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02D86128-CC9B-4E12-8A73-D73E77EE305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F7D5ACEC-D825-4F31-8ECD-931BAE07B09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375D02C2-9877-454D-9B8A-5C0F7D5F484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B3E74D06-3DEA-4274-9247-BA99AD7F49E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2D77DEBF-2B89-4C6C-B45A-48C0096F233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71EA631F-CF2C-4BDE-9218-3C136AAD8B9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DC22B12A-011B-491E-96FD-F2C385910BD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419" name="直線コネクタ 418">
          <a:extLst>
            <a:ext uri="{FF2B5EF4-FFF2-40B4-BE49-F238E27FC236}">
              <a16:creationId xmlns:a16="http://schemas.microsoft.com/office/drawing/2014/main" id="{4ACF747B-58CC-46DA-A255-8D66A3028B31}"/>
            </a:ext>
          </a:extLst>
        </xdr:cNvPr>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420" name="【一般廃棄物処理施設】&#10;有形固定資産減価償却率最小値テキスト">
          <a:extLst>
            <a:ext uri="{FF2B5EF4-FFF2-40B4-BE49-F238E27FC236}">
              <a16:creationId xmlns:a16="http://schemas.microsoft.com/office/drawing/2014/main" id="{63287898-6A24-4B89-A8BD-D6DB75AC05DA}"/>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421" name="直線コネクタ 420">
          <a:extLst>
            <a:ext uri="{FF2B5EF4-FFF2-40B4-BE49-F238E27FC236}">
              <a16:creationId xmlns:a16="http://schemas.microsoft.com/office/drawing/2014/main" id="{DF0B38EA-23C5-41D1-A353-6688525C41DC}"/>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422" name="【一般廃棄物処理施設】&#10;有形固定資産減価償却率最大値テキスト">
          <a:extLst>
            <a:ext uri="{FF2B5EF4-FFF2-40B4-BE49-F238E27FC236}">
              <a16:creationId xmlns:a16="http://schemas.microsoft.com/office/drawing/2014/main" id="{BE200661-9A55-43E9-9D72-C33C9A99D96F}"/>
            </a:ext>
          </a:extLst>
        </xdr:cNvPr>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423" name="直線コネクタ 422">
          <a:extLst>
            <a:ext uri="{FF2B5EF4-FFF2-40B4-BE49-F238E27FC236}">
              <a16:creationId xmlns:a16="http://schemas.microsoft.com/office/drawing/2014/main" id="{D08DD5D2-471E-4D5F-AC48-9994E5968F79}"/>
            </a:ext>
          </a:extLst>
        </xdr:cNvPr>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126292</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E07F765A-07D9-4B2B-A6EA-484E2ED9BA31}"/>
            </a:ext>
          </a:extLst>
        </xdr:cNvPr>
        <xdr:cNvSpPr txBox="1"/>
      </xdr:nvSpPr>
      <xdr:spPr>
        <a:xfrm>
          <a:off x="16357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425" name="フローチャート: 判断 424">
          <a:extLst>
            <a:ext uri="{FF2B5EF4-FFF2-40B4-BE49-F238E27FC236}">
              <a16:creationId xmlns:a16="http://schemas.microsoft.com/office/drawing/2014/main" id="{1E42BB67-5B0B-4C91-A52C-3703EC069348}"/>
            </a:ext>
          </a:extLst>
        </xdr:cNvPr>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426" name="フローチャート: 判断 425">
          <a:extLst>
            <a:ext uri="{FF2B5EF4-FFF2-40B4-BE49-F238E27FC236}">
              <a16:creationId xmlns:a16="http://schemas.microsoft.com/office/drawing/2014/main" id="{FEE74949-43CD-4A01-9A44-A474ADF4A905}"/>
            </a:ext>
          </a:extLst>
        </xdr:cNvPr>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427" name="フローチャート: 判断 426">
          <a:extLst>
            <a:ext uri="{FF2B5EF4-FFF2-40B4-BE49-F238E27FC236}">
              <a16:creationId xmlns:a16="http://schemas.microsoft.com/office/drawing/2014/main" id="{969C6D5E-ABC4-43C4-8D8B-5A3F5706B5DA}"/>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428" name="フローチャート: 判断 427">
          <a:extLst>
            <a:ext uri="{FF2B5EF4-FFF2-40B4-BE49-F238E27FC236}">
              <a16:creationId xmlns:a16="http://schemas.microsoft.com/office/drawing/2014/main" id="{B0643FFC-284C-4A6F-9738-2D56EDE7E833}"/>
            </a:ext>
          </a:extLst>
        </xdr:cNvPr>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429" name="フローチャート: 判断 428">
          <a:extLst>
            <a:ext uri="{FF2B5EF4-FFF2-40B4-BE49-F238E27FC236}">
              <a16:creationId xmlns:a16="http://schemas.microsoft.com/office/drawing/2014/main" id="{49737999-AD11-4E8F-AEA0-12F4451F512F}"/>
            </a:ext>
          </a:extLst>
        </xdr:cNvPr>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37CE36A-4701-456A-BD63-E86FE5343C5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A2C70EB-6855-4957-B478-CAA2047A9DF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58C3292-0821-4BBD-8DAC-531A388D317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F9932CF-EE4F-4144-ABB7-CECBC65F70D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3F348B0-C2B8-412A-98FF-64D6B5D38C0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113574</xdr:rowOff>
    </xdr:from>
    <xdr:to>
      <xdr:col>85</xdr:col>
      <xdr:colOff>177800</xdr:colOff>
      <xdr:row>34</xdr:row>
      <xdr:rowOff>43724</xdr:rowOff>
    </xdr:to>
    <xdr:sp macro="" textlink="">
      <xdr:nvSpPr>
        <xdr:cNvPr id="435" name="楕円 434">
          <a:extLst>
            <a:ext uri="{FF2B5EF4-FFF2-40B4-BE49-F238E27FC236}">
              <a16:creationId xmlns:a16="http://schemas.microsoft.com/office/drawing/2014/main" id="{08B93698-5DDA-4328-B46A-F6C5919E488E}"/>
            </a:ext>
          </a:extLst>
        </xdr:cNvPr>
        <xdr:cNvSpPr/>
      </xdr:nvSpPr>
      <xdr:spPr>
        <a:xfrm>
          <a:off x="16268700" y="57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66601</xdr:rowOff>
    </xdr:from>
    <xdr:ext cx="340478" cy="259045"/>
    <xdr:sp macro="" textlink="">
      <xdr:nvSpPr>
        <xdr:cNvPr id="436" name="【一般廃棄物処理施設】&#10;有形固定資産減価償却率該当値テキスト">
          <a:extLst>
            <a:ext uri="{FF2B5EF4-FFF2-40B4-BE49-F238E27FC236}">
              <a16:creationId xmlns:a16="http://schemas.microsoft.com/office/drawing/2014/main" id="{B21D8C80-BB88-4405-BE3B-0152659AA0C2}"/>
            </a:ext>
          </a:extLst>
        </xdr:cNvPr>
        <xdr:cNvSpPr txBox="1"/>
      </xdr:nvSpPr>
      <xdr:spPr>
        <a:xfrm>
          <a:off x="16357600" y="5724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33564</xdr:rowOff>
    </xdr:from>
    <xdr:to>
      <xdr:col>81</xdr:col>
      <xdr:colOff>101600</xdr:colOff>
      <xdr:row>37</xdr:row>
      <xdr:rowOff>135164</xdr:rowOff>
    </xdr:to>
    <xdr:sp macro="" textlink="">
      <xdr:nvSpPr>
        <xdr:cNvPr id="437" name="楕円 436">
          <a:extLst>
            <a:ext uri="{FF2B5EF4-FFF2-40B4-BE49-F238E27FC236}">
              <a16:creationId xmlns:a16="http://schemas.microsoft.com/office/drawing/2014/main" id="{EF8AF8A9-A187-4576-A0CF-4C1D684E2156}"/>
            </a:ext>
          </a:extLst>
        </xdr:cNvPr>
        <xdr:cNvSpPr/>
      </xdr:nvSpPr>
      <xdr:spPr>
        <a:xfrm>
          <a:off x="15430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164374</xdr:rowOff>
    </xdr:from>
    <xdr:to>
      <xdr:col>85</xdr:col>
      <xdr:colOff>127000</xdr:colOff>
      <xdr:row>37</xdr:row>
      <xdr:rowOff>84364</xdr:rowOff>
    </xdr:to>
    <xdr:cxnSp macro="">
      <xdr:nvCxnSpPr>
        <xdr:cNvPr id="438" name="直線コネクタ 437">
          <a:extLst>
            <a:ext uri="{FF2B5EF4-FFF2-40B4-BE49-F238E27FC236}">
              <a16:creationId xmlns:a16="http://schemas.microsoft.com/office/drawing/2014/main" id="{057D1FB2-E529-483E-A8B9-D7452115D9B8}"/>
            </a:ext>
          </a:extLst>
        </xdr:cNvPr>
        <xdr:cNvCxnSpPr/>
      </xdr:nvCxnSpPr>
      <xdr:spPr>
        <a:xfrm flipV="1">
          <a:off x="15481300" y="5822224"/>
          <a:ext cx="838200" cy="60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136434</xdr:rowOff>
    </xdr:from>
    <xdr:to>
      <xdr:col>76</xdr:col>
      <xdr:colOff>165100</xdr:colOff>
      <xdr:row>37</xdr:row>
      <xdr:rowOff>66584</xdr:rowOff>
    </xdr:to>
    <xdr:sp macro="" textlink="">
      <xdr:nvSpPr>
        <xdr:cNvPr id="439" name="楕円 438">
          <a:extLst>
            <a:ext uri="{FF2B5EF4-FFF2-40B4-BE49-F238E27FC236}">
              <a16:creationId xmlns:a16="http://schemas.microsoft.com/office/drawing/2014/main" id="{49A36E72-47C4-4F83-BC2A-AF09B6814692}"/>
            </a:ext>
          </a:extLst>
        </xdr:cNvPr>
        <xdr:cNvSpPr/>
      </xdr:nvSpPr>
      <xdr:spPr>
        <a:xfrm>
          <a:off x="14541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15784</xdr:rowOff>
    </xdr:from>
    <xdr:to>
      <xdr:col>81</xdr:col>
      <xdr:colOff>50800</xdr:colOff>
      <xdr:row>37</xdr:row>
      <xdr:rowOff>84364</xdr:rowOff>
    </xdr:to>
    <xdr:cxnSp macro="">
      <xdr:nvCxnSpPr>
        <xdr:cNvPr id="440" name="直線コネクタ 439">
          <a:extLst>
            <a:ext uri="{FF2B5EF4-FFF2-40B4-BE49-F238E27FC236}">
              <a16:creationId xmlns:a16="http://schemas.microsoft.com/office/drawing/2014/main" id="{17176A6A-FA3F-4835-9BD1-B1D2E4009248}"/>
            </a:ext>
          </a:extLst>
        </xdr:cNvPr>
        <xdr:cNvCxnSpPr/>
      </xdr:nvCxnSpPr>
      <xdr:spPr>
        <a:xfrm>
          <a:off x="14592300" y="635943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74386</xdr:rowOff>
    </xdr:from>
    <xdr:to>
      <xdr:col>72</xdr:col>
      <xdr:colOff>38100</xdr:colOff>
      <xdr:row>37</xdr:row>
      <xdr:rowOff>4536</xdr:rowOff>
    </xdr:to>
    <xdr:sp macro="" textlink="">
      <xdr:nvSpPr>
        <xdr:cNvPr id="441" name="楕円 440">
          <a:extLst>
            <a:ext uri="{FF2B5EF4-FFF2-40B4-BE49-F238E27FC236}">
              <a16:creationId xmlns:a16="http://schemas.microsoft.com/office/drawing/2014/main" id="{F5CFB5BD-A814-4143-9B79-61873DF42CAE}"/>
            </a:ext>
          </a:extLst>
        </xdr:cNvPr>
        <xdr:cNvSpPr/>
      </xdr:nvSpPr>
      <xdr:spPr>
        <a:xfrm>
          <a:off x="136525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125186</xdr:rowOff>
    </xdr:from>
    <xdr:to>
      <xdr:col>76</xdr:col>
      <xdr:colOff>114300</xdr:colOff>
      <xdr:row>37</xdr:row>
      <xdr:rowOff>15784</xdr:rowOff>
    </xdr:to>
    <xdr:cxnSp macro="">
      <xdr:nvCxnSpPr>
        <xdr:cNvPr id="442" name="直線コネクタ 441">
          <a:extLst>
            <a:ext uri="{FF2B5EF4-FFF2-40B4-BE49-F238E27FC236}">
              <a16:creationId xmlns:a16="http://schemas.microsoft.com/office/drawing/2014/main" id="{0366E70C-CCB4-482A-8964-FFA53F4DB5A0}"/>
            </a:ext>
          </a:extLst>
        </xdr:cNvPr>
        <xdr:cNvCxnSpPr/>
      </xdr:nvCxnSpPr>
      <xdr:spPr>
        <a:xfrm>
          <a:off x="13703300" y="629738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48260</xdr:rowOff>
    </xdr:from>
    <xdr:to>
      <xdr:col>67</xdr:col>
      <xdr:colOff>101600</xdr:colOff>
      <xdr:row>36</xdr:row>
      <xdr:rowOff>149860</xdr:rowOff>
    </xdr:to>
    <xdr:sp macro="" textlink="">
      <xdr:nvSpPr>
        <xdr:cNvPr id="443" name="楕円 442">
          <a:extLst>
            <a:ext uri="{FF2B5EF4-FFF2-40B4-BE49-F238E27FC236}">
              <a16:creationId xmlns:a16="http://schemas.microsoft.com/office/drawing/2014/main" id="{57166C22-7C44-42C1-9C4F-3BD8664AD233}"/>
            </a:ext>
          </a:extLst>
        </xdr:cNvPr>
        <xdr:cNvSpPr/>
      </xdr:nvSpPr>
      <xdr:spPr>
        <a:xfrm>
          <a:off x="12763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99060</xdr:rowOff>
    </xdr:from>
    <xdr:to>
      <xdr:col>71</xdr:col>
      <xdr:colOff>177800</xdr:colOff>
      <xdr:row>36</xdr:row>
      <xdr:rowOff>125186</xdr:rowOff>
    </xdr:to>
    <xdr:cxnSp macro="">
      <xdr:nvCxnSpPr>
        <xdr:cNvPr id="444" name="直線コネクタ 443">
          <a:extLst>
            <a:ext uri="{FF2B5EF4-FFF2-40B4-BE49-F238E27FC236}">
              <a16:creationId xmlns:a16="http://schemas.microsoft.com/office/drawing/2014/main" id="{5FF7D8B3-E976-445F-AA84-E40A381BFC4B}"/>
            </a:ext>
          </a:extLst>
        </xdr:cNvPr>
        <xdr:cNvCxnSpPr/>
      </xdr:nvCxnSpPr>
      <xdr:spPr>
        <a:xfrm>
          <a:off x="12814300" y="627126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101799</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EB18EC9E-137E-4CE2-B4C0-40AB51DB4557}"/>
            </a:ext>
          </a:extLst>
        </xdr:cNvPr>
        <xdr:cNvSpPr txBox="1"/>
      </xdr:nvSpPr>
      <xdr:spPr>
        <a:xfrm>
          <a:off x="152660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89F4775F-7027-4F9D-90F6-89594F12A267}"/>
            </a:ext>
          </a:extLst>
        </xdr:cNvPr>
        <xdr:cNvSpPr txBox="1"/>
      </xdr:nvSpPr>
      <xdr:spPr>
        <a:xfrm>
          <a:off x="14389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8726</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7E46B41E-CCE8-43A1-AC9F-0EC30A82E003}"/>
            </a:ext>
          </a:extLst>
        </xdr:cNvPr>
        <xdr:cNvSpPr txBox="1"/>
      </xdr:nvSpPr>
      <xdr:spPr>
        <a:xfrm>
          <a:off x="13500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59344</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EAE08881-6FA4-4C0B-BD7A-FECED16B79DE}"/>
            </a:ext>
          </a:extLst>
        </xdr:cNvPr>
        <xdr:cNvSpPr txBox="1"/>
      </xdr:nvSpPr>
      <xdr:spPr>
        <a:xfrm>
          <a:off x="12611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151691</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7F25EC4F-39F4-40EB-9832-8B0129C40C1D}"/>
            </a:ext>
          </a:extLst>
        </xdr:cNvPr>
        <xdr:cNvSpPr txBox="1"/>
      </xdr:nvSpPr>
      <xdr:spPr>
        <a:xfrm>
          <a:off x="152660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83111</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78BCE9C4-ECD6-4EC2-890C-55B74C22AAAF}"/>
            </a:ext>
          </a:extLst>
        </xdr:cNvPr>
        <xdr:cNvSpPr txBox="1"/>
      </xdr:nvSpPr>
      <xdr:spPr>
        <a:xfrm>
          <a:off x="143897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21063</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69437AC3-6DBB-43E2-B6B8-C22B307DBEB0}"/>
            </a:ext>
          </a:extLst>
        </xdr:cNvPr>
        <xdr:cNvSpPr txBox="1"/>
      </xdr:nvSpPr>
      <xdr:spPr>
        <a:xfrm>
          <a:off x="13500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166387</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7B7455B6-0E16-430A-B292-300D2633E746}"/>
            </a:ext>
          </a:extLst>
        </xdr:cNvPr>
        <xdr:cNvSpPr txBox="1"/>
      </xdr:nvSpPr>
      <xdr:spPr>
        <a:xfrm>
          <a:off x="12611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DCC5F853-F935-45ED-A76C-EABA94B3F0E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F146D028-BD82-4B9F-A900-DA7022D69FB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C7E6522B-F12E-4574-9EDC-3A2EFA6FA4D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B7C45849-0E31-489F-BC64-C351C81E48E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9D4C809F-144C-46EC-833B-327B6203728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BC98F284-6830-46D0-AC22-6C7DB8EEE88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D25C60D7-83B5-441D-A434-0262398CFE4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DE069663-A4FB-448E-9E30-BA8CED6D6DF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AA0E4E47-6B50-478B-9BB7-A4ECA97BCDC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7B918E6F-3B87-4E50-84F5-62397FE3DB8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3" name="直線コネクタ 462">
          <a:extLst>
            <a:ext uri="{FF2B5EF4-FFF2-40B4-BE49-F238E27FC236}">
              <a16:creationId xmlns:a16="http://schemas.microsoft.com/office/drawing/2014/main" id="{6E950DCC-7486-43B4-892D-7CEF14F5F9E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4" name="テキスト ボックス 463">
          <a:extLst>
            <a:ext uri="{FF2B5EF4-FFF2-40B4-BE49-F238E27FC236}">
              <a16:creationId xmlns:a16="http://schemas.microsoft.com/office/drawing/2014/main" id="{5784E1C6-E769-46EB-9461-A54F2A942B12}"/>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5" name="直線コネクタ 464">
          <a:extLst>
            <a:ext uri="{FF2B5EF4-FFF2-40B4-BE49-F238E27FC236}">
              <a16:creationId xmlns:a16="http://schemas.microsoft.com/office/drawing/2014/main" id="{0C72FFA7-4167-4A08-9950-3948260E44D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6" name="テキスト ボックス 465">
          <a:extLst>
            <a:ext uri="{FF2B5EF4-FFF2-40B4-BE49-F238E27FC236}">
              <a16:creationId xmlns:a16="http://schemas.microsoft.com/office/drawing/2014/main" id="{974C85EA-EB39-4EF6-AD2F-29539EB82275}"/>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7" name="直線コネクタ 466">
          <a:extLst>
            <a:ext uri="{FF2B5EF4-FFF2-40B4-BE49-F238E27FC236}">
              <a16:creationId xmlns:a16="http://schemas.microsoft.com/office/drawing/2014/main" id="{1E65B6D6-1442-4DD7-9CB4-2BE1D79000E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8" name="テキスト ボックス 467">
          <a:extLst>
            <a:ext uri="{FF2B5EF4-FFF2-40B4-BE49-F238E27FC236}">
              <a16:creationId xmlns:a16="http://schemas.microsoft.com/office/drawing/2014/main" id="{EF9D0CFA-4204-4C24-A6B6-3D2A01C77269}"/>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9" name="直線コネクタ 468">
          <a:extLst>
            <a:ext uri="{FF2B5EF4-FFF2-40B4-BE49-F238E27FC236}">
              <a16:creationId xmlns:a16="http://schemas.microsoft.com/office/drawing/2014/main" id="{648D48A5-EB32-41A7-983B-6ABF926B3B02}"/>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0" name="テキスト ボックス 469">
          <a:extLst>
            <a:ext uri="{FF2B5EF4-FFF2-40B4-BE49-F238E27FC236}">
              <a16:creationId xmlns:a16="http://schemas.microsoft.com/office/drawing/2014/main" id="{252C08FF-E353-4523-A10E-A1C67F07D867}"/>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1" name="直線コネクタ 470">
          <a:extLst>
            <a:ext uri="{FF2B5EF4-FFF2-40B4-BE49-F238E27FC236}">
              <a16:creationId xmlns:a16="http://schemas.microsoft.com/office/drawing/2014/main" id="{9C648DBC-C9D5-4795-B271-A4FE40AFE50F}"/>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2" name="テキスト ボックス 471">
          <a:extLst>
            <a:ext uri="{FF2B5EF4-FFF2-40B4-BE49-F238E27FC236}">
              <a16:creationId xmlns:a16="http://schemas.microsoft.com/office/drawing/2014/main" id="{7F5AD13E-49D7-4C02-8FD1-FD9A0BCA7F8C}"/>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3" name="直線コネクタ 472">
          <a:extLst>
            <a:ext uri="{FF2B5EF4-FFF2-40B4-BE49-F238E27FC236}">
              <a16:creationId xmlns:a16="http://schemas.microsoft.com/office/drawing/2014/main" id="{4BDA1B57-6DC1-40F9-9862-848576E785E4}"/>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4" name="テキスト ボックス 473">
          <a:extLst>
            <a:ext uri="{FF2B5EF4-FFF2-40B4-BE49-F238E27FC236}">
              <a16:creationId xmlns:a16="http://schemas.microsoft.com/office/drawing/2014/main" id="{FE533B46-9DDC-4791-A23D-516231DCC924}"/>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129DE04F-097E-455C-A18F-46D52F54771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a:extLst>
            <a:ext uri="{FF2B5EF4-FFF2-40B4-BE49-F238E27FC236}">
              <a16:creationId xmlns:a16="http://schemas.microsoft.com/office/drawing/2014/main" id="{B2EA7B15-EA43-42BF-B615-8C773478DC6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2236F8D3-261F-443D-A13D-E1FB982105D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478" name="直線コネクタ 477">
          <a:extLst>
            <a:ext uri="{FF2B5EF4-FFF2-40B4-BE49-F238E27FC236}">
              <a16:creationId xmlns:a16="http://schemas.microsoft.com/office/drawing/2014/main" id="{12FE6629-9939-43FF-BF67-5F7CDAD06983}"/>
            </a:ext>
          </a:extLst>
        </xdr:cNvPr>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id="{3E1A36F9-803E-435F-B5C5-8ADBFAA15186}"/>
            </a:ext>
          </a:extLst>
        </xdr:cNvPr>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480" name="直線コネクタ 479">
          <a:extLst>
            <a:ext uri="{FF2B5EF4-FFF2-40B4-BE49-F238E27FC236}">
              <a16:creationId xmlns:a16="http://schemas.microsoft.com/office/drawing/2014/main" id="{BEB363FC-6004-4EF9-AB82-4B90573BDE18}"/>
            </a:ext>
          </a:extLst>
        </xdr:cNvPr>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481" name="【一般廃棄物処理施設】&#10;一人当たり有形固定資産（償却資産）額最大値テキスト">
          <a:extLst>
            <a:ext uri="{FF2B5EF4-FFF2-40B4-BE49-F238E27FC236}">
              <a16:creationId xmlns:a16="http://schemas.microsoft.com/office/drawing/2014/main" id="{C7B01619-8BDA-431E-BC68-FD2FF9C9EB5D}"/>
            </a:ext>
          </a:extLst>
        </xdr:cNvPr>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482" name="直線コネクタ 481">
          <a:extLst>
            <a:ext uri="{FF2B5EF4-FFF2-40B4-BE49-F238E27FC236}">
              <a16:creationId xmlns:a16="http://schemas.microsoft.com/office/drawing/2014/main" id="{186BC77C-33D4-4DC0-B928-D78A265755A0}"/>
            </a:ext>
          </a:extLst>
        </xdr:cNvPr>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27970</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94F6DFAC-4615-4C71-8DCA-C4148B24D897}"/>
            </a:ext>
          </a:extLst>
        </xdr:cNvPr>
        <xdr:cNvSpPr txBox="1"/>
      </xdr:nvSpPr>
      <xdr:spPr>
        <a:xfrm>
          <a:off x="22199600" y="6714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484" name="フローチャート: 判断 483">
          <a:extLst>
            <a:ext uri="{FF2B5EF4-FFF2-40B4-BE49-F238E27FC236}">
              <a16:creationId xmlns:a16="http://schemas.microsoft.com/office/drawing/2014/main" id="{3C7B3347-50CF-431E-BE2A-0AA9939CDEC8}"/>
            </a:ext>
          </a:extLst>
        </xdr:cNvPr>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485" name="フローチャート: 判断 484">
          <a:extLst>
            <a:ext uri="{FF2B5EF4-FFF2-40B4-BE49-F238E27FC236}">
              <a16:creationId xmlns:a16="http://schemas.microsoft.com/office/drawing/2014/main" id="{7AF02516-2884-4278-8706-87767860D8DA}"/>
            </a:ext>
          </a:extLst>
        </xdr:cNvPr>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486" name="フローチャート: 判断 485">
          <a:extLst>
            <a:ext uri="{FF2B5EF4-FFF2-40B4-BE49-F238E27FC236}">
              <a16:creationId xmlns:a16="http://schemas.microsoft.com/office/drawing/2014/main" id="{D418DAA2-A369-43A7-8848-DA2A36A50328}"/>
            </a:ext>
          </a:extLst>
        </xdr:cNvPr>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487" name="フローチャート: 判断 486">
          <a:extLst>
            <a:ext uri="{FF2B5EF4-FFF2-40B4-BE49-F238E27FC236}">
              <a16:creationId xmlns:a16="http://schemas.microsoft.com/office/drawing/2014/main" id="{81579393-9F8C-417B-99F7-935C294411DC}"/>
            </a:ext>
          </a:extLst>
        </xdr:cNvPr>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488" name="フローチャート: 判断 487">
          <a:extLst>
            <a:ext uri="{FF2B5EF4-FFF2-40B4-BE49-F238E27FC236}">
              <a16:creationId xmlns:a16="http://schemas.microsoft.com/office/drawing/2014/main" id="{957F817A-8CE1-4EED-8144-A10B7ADCC3C1}"/>
            </a:ext>
          </a:extLst>
        </xdr:cNvPr>
        <xdr:cNvSpPr/>
      </xdr:nvSpPr>
      <xdr:spPr>
        <a:xfrm>
          <a:off x="18605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A5384E7-A2D3-463D-83DE-6BD9F5CCCE3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C62311A-49BA-4759-BC99-B4557BB2926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C3F7B16A-8AE8-4686-AD40-7E444696C13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DED37F9B-CDDA-4349-B686-6A160FA5873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CA8F47B8-89BF-4856-BCF4-1E39A4C3C3A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26278</xdr:rowOff>
    </xdr:from>
    <xdr:to>
      <xdr:col>116</xdr:col>
      <xdr:colOff>114300</xdr:colOff>
      <xdr:row>40</xdr:row>
      <xdr:rowOff>127878</xdr:rowOff>
    </xdr:to>
    <xdr:sp macro="" textlink="">
      <xdr:nvSpPr>
        <xdr:cNvPr id="494" name="楕円 493">
          <a:extLst>
            <a:ext uri="{FF2B5EF4-FFF2-40B4-BE49-F238E27FC236}">
              <a16:creationId xmlns:a16="http://schemas.microsoft.com/office/drawing/2014/main" id="{7A4901FA-74C0-41AD-8A05-7877EAA25D5D}"/>
            </a:ext>
          </a:extLst>
        </xdr:cNvPr>
        <xdr:cNvSpPr/>
      </xdr:nvSpPr>
      <xdr:spPr>
        <a:xfrm>
          <a:off x="22110700" y="688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4705</xdr:rowOff>
    </xdr:from>
    <xdr:ext cx="599010" cy="259045"/>
    <xdr:sp macro="" textlink="">
      <xdr:nvSpPr>
        <xdr:cNvPr id="495" name="【一般廃棄物処理施設】&#10;一人当たり有形固定資産（償却資産）額該当値テキスト">
          <a:extLst>
            <a:ext uri="{FF2B5EF4-FFF2-40B4-BE49-F238E27FC236}">
              <a16:creationId xmlns:a16="http://schemas.microsoft.com/office/drawing/2014/main" id="{D6344035-B840-4B10-9842-2E769CFEFF50}"/>
            </a:ext>
          </a:extLst>
        </xdr:cNvPr>
        <xdr:cNvSpPr txBox="1"/>
      </xdr:nvSpPr>
      <xdr:spPr>
        <a:xfrm>
          <a:off x="22199600" y="686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169261</xdr:rowOff>
    </xdr:from>
    <xdr:to>
      <xdr:col>112</xdr:col>
      <xdr:colOff>38100</xdr:colOff>
      <xdr:row>42</xdr:row>
      <xdr:rowOff>99411</xdr:rowOff>
    </xdr:to>
    <xdr:sp macro="" textlink="">
      <xdr:nvSpPr>
        <xdr:cNvPr id="496" name="楕円 495">
          <a:extLst>
            <a:ext uri="{FF2B5EF4-FFF2-40B4-BE49-F238E27FC236}">
              <a16:creationId xmlns:a16="http://schemas.microsoft.com/office/drawing/2014/main" id="{791A0EDC-1F83-4CE3-B059-17963FBA0ACD}"/>
            </a:ext>
          </a:extLst>
        </xdr:cNvPr>
        <xdr:cNvSpPr/>
      </xdr:nvSpPr>
      <xdr:spPr>
        <a:xfrm>
          <a:off x="21272500" y="719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77078</xdr:rowOff>
    </xdr:from>
    <xdr:to>
      <xdr:col>116</xdr:col>
      <xdr:colOff>63500</xdr:colOff>
      <xdr:row>42</xdr:row>
      <xdr:rowOff>48611</xdr:rowOff>
    </xdr:to>
    <xdr:cxnSp macro="">
      <xdr:nvCxnSpPr>
        <xdr:cNvPr id="497" name="直線コネクタ 496">
          <a:extLst>
            <a:ext uri="{FF2B5EF4-FFF2-40B4-BE49-F238E27FC236}">
              <a16:creationId xmlns:a16="http://schemas.microsoft.com/office/drawing/2014/main" id="{EBD9D30C-8852-4AFC-A614-770018AE4CD2}"/>
            </a:ext>
          </a:extLst>
        </xdr:cNvPr>
        <xdr:cNvCxnSpPr/>
      </xdr:nvCxnSpPr>
      <xdr:spPr>
        <a:xfrm flipV="1">
          <a:off x="21323300" y="6935078"/>
          <a:ext cx="838200" cy="31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169418</xdr:rowOff>
    </xdr:from>
    <xdr:to>
      <xdr:col>107</xdr:col>
      <xdr:colOff>101600</xdr:colOff>
      <xdr:row>42</xdr:row>
      <xdr:rowOff>99568</xdr:rowOff>
    </xdr:to>
    <xdr:sp macro="" textlink="">
      <xdr:nvSpPr>
        <xdr:cNvPr id="498" name="楕円 497">
          <a:extLst>
            <a:ext uri="{FF2B5EF4-FFF2-40B4-BE49-F238E27FC236}">
              <a16:creationId xmlns:a16="http://schemas.microsoft.com/office/drawing/2014/main" id="{B7384028-8EB2-4A20-982F-9262E5E9D79C}"/>
            </a:ext>
          </a:extLst>
        </xdr:cNvPr>
        <xdr:cNvSpPr/>
      </xdr:nvSpPr>
      <xdr:spPr>
        <a:xfrm>
          <a:off x="20383500" y="719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48611</xdr:rowOff>
    </xdr:from>
    <xdr:to>
      <xdr:col>111</xdr:col>
      <xdr:colOff>177800</xdr:colOff>
      <xdr:row>42</xdr:row>
      <xdr:rowOff>48768</xdr:rowOff>
    </xdr:to>
    <xdr:cxnSp macro="">
      <xdr:nvCxnSpPr>
        <xdr:cNvPr id="499" name="直線コネクタ 498">
          <a:extLst>
            <a:ext uri="{FF2B5EF4-FFF2-40B4-BE49-F238E27FC236}">
              <a16:creationId xmlns:a16="http://schemas.microsoft.com/office/drawing/2014/main" id="{B0A74FE7-2D61-41FF-9BD4-31C45E076305}"/>
            </a:ext>
          </a:extLst>
        </xdr:cNvPr>
        <xdr:cNvCxnSpPr/>
      </xdr:nvCxnSpPr>
      <xdr:spPr>
        <a:xfrm flipV="1">
          <a:off x="20434300" y="7249511"/>
          <a:ext cx="889000" cy="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170580</xdr:rowOff>
    </xdr:from>
    <xdr:to>
      <xdr:col>102</xdr:col>
      <xdr:colOff>165100</xdr:colOff>
      <xdr:row>42</xdr:row>
      <xdr:rowOff>100730</xdr:rowOff>
    </xdr:to>
    <xdr:sp macro="" textlink="">
      <xdr:nvSpPr>
        <xdr:cNvPr id="500" name="楕円 499">
          <a:extLst>
            <a:ext uri="{FF2B5EF4-FFF2-40B4-BE49-F238E27FC236}">
              <a16:creationId xmlns:a16="http://schemas.microsoft.com/office/drawing/2014/main" id="{7527F475-29B7-4F4B-9F84-B5D2B1F0A7E8}"/>
            </a:ext>
          </a:extLst>
        </xdr:cNvPr>
        <xdr:cNvSpPr/>
      </xdr:nvSpPr>
      <xdr:spPr>
        <a:xfrm>
          <a:off x="19494500" y="72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48768</xdr:rowOff>
    </xdr:from>
    <xdr:to>
      <xdr:col>107</xdr:col>
      <xdr:colOff>50800</xdr:colOff>
      <xdr:row>42</xdr:row>
      <xdr:rowOff>49930</xdr:rowOff>
    </xdr:to>
    <xdr:cxnSp macro="">
      <xdr:nvCxnSpPr>
        <xdr:cNvPr id="501" name="直線コネクタ 500">
          <a:extLst>
            <a:ext uri="{FF2B5EF4-FFF2-40B4-BE49-F238E27FC236}">
              <a16:creationId xmlns:a16="http://schemas.microsoft.com/office/drawing/2014/main" id="{B0C0B2C2-0F0F-4EC7-9635-2B5FD96A9415}"/>
            </a:ext>
          </a:extLst>
        </xdr:cNvPr>
        <xdr:cNvCxnSpPr/>
      </xdr:nvCxnSpPr>
      <xdr:spPr>
        <a:xfrm flipV="1">
          <a:off x="19545300" y="7249668"/>
          <a:ext cx="8890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2135</xdr:rowOff>
    </xdr:from>
    <xdr:to>
      <xdr:col>98</xdr:col>
      <xdr:colOff>38100</xdr:colOff>
      <xdr:row>42</xdr:row>
      <xdr:rowOff>103735</xdr:rowOff>
    </xdr:to>
    <xdr:sp macro="" textlink="">
      <xdr:nvSpPr>
        <xdr:cNvPr id="502" name="楕円 501">
          <a:extLst>
            <a:ext uri="{FF2B5EF4-FFF2-40B4-BE49-F238E27FC236}">
              <a16:creationId xmlns:a16="http://schemas.microsoft.com/office/drawing/2014/main" id="{0726B96F-7811-40A4-8BF3-2A407D1C3E3F}"/>
            </a:ext>
          </a:extLst>
        </xdr:cNvPr>
        <xdr:cNvSpPr/>
      </xdr:nvSpPr>
      <xdr:spPr>
        <a:xfrm>
          <a:off x="18605500" y="72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49930</xdr:rowOff>
    </xdr:from>
    <xdr:to>
      <xdr:col>102</xdr:col>
      <xdr:colOff>114300</xdr:colOff>
      <xdr:row>42</xdr:row>
      <xdr:rowOff>52935</xdr:rowOff>
    </xdr:to>
    <xdr:cxnSp macro="">
      <xdr:nvCxnSpPr>
        <xdr:cNvPr id="503" name="直線コネクタ 502">
          <a:extLst>
            <a:ext uri="{FF2B5EF4-FFF2-40B4-BE49-F238E27FC236}">
              <a16:creationId xmlns:a16="http://schemas.microsoft.com/office/drawing/2014/main" id="{F79BBEA8-D535-4382-B3D9-B63BD5B282BD}"/>
            </a:ext>
          </a:extLst>
        </xdr:cNvPr>
        <xdr:cNvCxnSpPr/>
      </xdr:nvCxnSpPr>
      <xdr:spPr>
        <a:xfrm flipV="1">
          <a:off x="18656300" y="7250830"/>
          <a:ext cx="889000" cy="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1E8DD8D3-37CF-4C8C-AC1C-A095D52B11B1}"/>
            </a:ext>
          </a:extLst>
        </xdr:cNvPr>
        <xdr:cNvSpPr txBox="1"/>
      </xdr:nvSpPr>
      <xdr:spPr>
        <a:xfrm>
          <a:off x="21011095" y="666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0935BC85-5139-45BD-AE61-72B2BAF70EFE}"/>
            </a:ext>
          </a:extLst>
        </xdr:cNvPr>
        <xdr:cNvSpPr txBox="1"/>
      </xdr:nvSpPr>
      <xdr:spPr>
        <a:xfrm>
          <a:off x="201347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4787</xdr:rowOff>
    </xdr:from>
    <xdr:ext cx="534377" cy="259045"/>
    <xdr:sp macro="" textlink="">
      <xdr:nvSpPr>
        <xdr:cNvPr id="506" name="n_3aveValue【一般廃棄物処理施設】&#10;一人当たり有形固定資産（償却資産）額">
          <a:extLst>
            <a:ext uri="{FF2B5EF4-FFF2-40B4-BE49-F238E27FC236}">
              <a16:creationId xmlns:a16="http://schemas.microsoft.com/office/drawing/2014/main" id="{8C843823-3E6F-48F7-9BA1-5FBFB2EC6EC7}"/>
            </a:ext>
          </a:extLst>
        </xdr:cNvPr>
        <xdr:cNvSpPr txBox="1"/>
      </xdr:nvSpPr>
      <xdr:spPr>
        <a:xfrm>
          <a:off x="19278111" y="66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38475</xdr:rowOff>
    </xdr:from>
    <xdr:ext cx="534377" cy="259045"/>
    <xdr:sp macro="" textlink="">
      <xdr:nvSpPr>
        <xdr:cNvPr id="507" name="n_4aveValue【一般廃棄物処理施設】&#10;一人当たり有形固定資産（償却資産）額">
          <a:extLst>
            <a:ext uri="{FF2B5EF4-FFF2-40B4-BE49-F238E27FC236}">
              <a16:creationId xmlns:a16="http://schemas.microsoft.com/office/drawing/2014/main" id="{C88BE7CF-1D34-4317-BFE2-510624B79063}"/>
            </a:ext>
          </a:extLst>
        </xdr:cNvPr>
        <xdr:cNvSpPr txBox="1"/>
      </xdr:nvSpPr>
      <xdr:spPr>
        <a:xfrm>
          <a:off x="18389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90538</xdr:rowOff>
    </xdr:from>
    <xdr:ext cx="534377" cy="259045"/>
    <xdr:sp macro="" textlink="">
      <xdr:nvSpPr>
        <xdr:cNvPr id="508" name="n_1mainValue【一般廃棄物処理施設】&#10;一人当たり有形固定資産（償却資産）額">
          <a:extLst>
            <a:ext uri="{FF2B5EF4-FFF2-40B4-BE49-F238E27FC236}">
              <a16:creationId xmlns:a16="http://schemas.microsoft.com/office/drawing/2014/main" id="{6F090D5C-A327-4AC0-BC89-3BC49F99EF9F}"/>
            </a:ext>
          </a:extLst>
        </xdr:cNvPr>
        <xdr:cNvSpPr txBox="1"/>
      </xdr:nvSpPr>
      <xdr:spPr>
        <a:xfrm>
          <a:off x="21043411" y="729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90695</xdr:rowOff>
    </xdr:from>
    <xdr:ext cx="534377" cy="259045"/>
    <xdr:sp macro="" textlink="">
      <xdr:nvSpPr>
        <xdr:cNvPr id="509" name="n_2mainValue【一般廃棄物処理施設】&#10;一人当たり有形固定資産（償却資産）額">
          <a:extLst>
            <a:ext uri="{FF2B5EF4-FFF2-40B4-BE49-F238E27FC236}">
              <a16:creationId xmlns:a16="http://schemas.microsoft.com/office/drawing/2014/main" id="{90202B34-B263-454E-8191-1011B683A144}"/>
            </a:ext>
          </a:extLst>
        </xdr:cNvPr>
        <xdr:cNvSpPr txBox="1"/>
      </xdr:nvSpPr>
      <xdr:spPr>
        <a:xfrm>
          <a:off x="20167111" y="729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91857</xdr:rowOff>
    </xdr:from>
    <xdr:ext cx="534377" cy="259045"/>
    <xdr:sp macro="" textlink="">
      <xdr:nvSpPr>
        <xdr:cNvPr id="510" name="n_3mainValue【一般廃棄物処理施設】&#10;一人当たり有形固定資産（償却資産）額">
          <a:extLst>
            <a:ext uri="{FF2B5EF4-FFF2-40B4-BE49-F238E27FC236}">
              <a16:creationId xmlns:a16="http://schemas.microsoft.com/office/drawing/2014/main" id="{9CD185CB-BD18-4A8C-9BBF-270F8EAF6685}"/>
            </a:ext>
          </a:extLst>
        </xdr:cNvPr>
        <xdr:cNvSpPr txBox="1"/>
      </xdr:nvSpPr>
      <xdr:spPr>
        <a:xfrm>
          <a:off x="19278111" y="729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94862</xdr:rowOff>
    </xdr:from>
    <xdr:ext cx="534377" cy="259045"/>
    <xdr:sp macro="" textlink="">
      <xdr:nvSpPr>
        <xdr:cNvPr id="511" name="n_4mainValue【一般廃棄物処理施設】&#10;一人当たり有形固定資産（償却資産）額">
          <a:extLst>
            <a:ext uri="{FF2B5EF4-FFF2-40B4-BE49-F238E27FC236}">
              <a16:creationId xmlns:a16="http://schemas.microsoft.com/office/drawing/2014/main" id="{679B5B02-2878-480C-97AF-F2372AF32D39}"/>
            </a:ext>
          </a:extLst>
        </xdr:cNvPr>
        <xdr:cNvSpPr txBox="1"/>
      </xdr:nvSpPr>
      <xdr:spPr>
        <a:xfrm>
          <a:off x="18389111" y="729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859AD37C-2F24-4748-ADC9-5BEA5F482E0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982CBF48-2DB9-4D91-9B99-1675C48937D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468A0E2E-0B97-4BE7-B376-47109661D98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5C827E6F-1BAF-4078-9835-302EC71572A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446CCEAF-CB83-46B4-A82C-5A063D82741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C5144D80-EAB2-42A4-9691-5ACC20EF30A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A2D57C37-DE3E-42CA-B4A0-B064A03C7CD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1C05390F-3438-4B83-A57B-3389A4C2DC0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4917D84A-16AC-406B-A427-FB351FE27C4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B7E57705-33A7-475D-96AB-2014108C99E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AFDB39FE-C40F-4969-BBD2-EE1287DE559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71499281-2353-4DDA-9925-D0791119D7A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4" name="テキスト ボックス 523">
          <a:extLst>
            <a:ext uri="{FF2B5EF4-FFF2-40B4-BE49-F238E27FC236}">
              <a16:creationId xmlns:a16="http://schemas.microsoft.com/office/drawing/2014/main" id="{ADCAFCD8-DEBC-45F1-BC40-E14AB796405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56546208-DC23-4FE8-BCBB-DBC1997997B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5A73916A-873A-4451-AE30-F646066A515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4F030992-1EC7-4DD1-B066-F3D12D04015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2BE57853-FFA6-4376-9F1F-E6135D66F85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E5586445-8F0B-49BB-A5B3-22ADC8DBD7C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DF0B894F-A632-4537-819E-79CE245CC5E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F378C93A-1EEF-4068-A6BE-858A353C657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E1FD6EFF-6E02-4D5C-915D-F6CA54F1567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A5CE87D7-2F26-4A5F-AB78-E1532E0D6FD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4" name="テキスト ボックス 533">
          <a:extLst>
            <a:ext uri="{FF2B5EF4-FFF2-40B4-BE49-F238E27FC236}">
              <a16:creationId xmlns:a16="http://schemas.microsoft.com/office/drawing/2014/main" id="{E8475FA0-2770-428C-BC7B-E355EFEFD78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5B832291-B3E7-47EE-BA90-7D6211FA98D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12AAB68A-6684-4655-99AA-9D4502E437B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537" name="直線コネクタ 536">
          <a:extLst>
            <a:ext uri="{FF2B5EF4-FFF2-40B4-BE49-F238E27FC236}">
              <a16:creationId xmlns:a16="http://schemas.microsoft.com/office/drawing/2014/main" id="{8D1FDCB1-B76E-4271-B76F-6F4F87C98572}"/>
            </a:ext>
          </a:extLst>
        </xdr:cNvPr>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38" name="【保健センター・保健所】&#10;有形固定資産減価償却率最小値テキスト">
          <a:extLst>
            <a:ext uri="{FF2B5EF4-FFF2-40B4-BE49-F238E27FC236}">
              <a16:creationId xmlns:a16="http://schemas.microsoft.com/office/drawing/2014/main" id="{8587C31C-839C-47BF-85A2-DE10FCA37554}"/>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39" name="直線コネクタ 538">
          <a:extLst>
            <a:ext uri="{FF2B5EF4-FFF2-40B4-BE49-F238E27FC236}">
              <a16:creationId xmlns:a16="http://schemas.microsoft.com/office/drawing/2014/main" id="{16ABE11F-3D41-4622-8367-0F6FC38C3A11}"/>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40" name="【保健センター・保健所】&#10;有形固定資産減価償却率最大値テキスト">
          <a:extLst>
            <a:ext uri="{FF2B5EF4-FFF2-40B4-BE49-F238E27FC236}">
              <a16:creationId xmlns:a16="http://schemas.microsoft.com/office/drawing/2014/main" id="{08410325-A976-42E4-A1CA-9557E00F5898}"/>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41" name="直線コネクタ 540">
          <a:extLst>
            <a:ext uri="{FF2B5EF4-FFF2-40B4-BE49-F238E27FC236}">
              <a16:creationId xmlns:a16="http://schemas.microsoft.com/office/drawing/2014/main" id="{CF3AB27E-EA82-499E-894D-3C7A7A666B43}"/>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5FA45B94-2833-4E75-A68E-26E45EBC3D69}"/>
            </a:ext>
          </a:extLst>
        </xdr:cNvPr>
        <xdr:cNvSpPr txBox="1"/>
      </xdr:nvSpPr>
      <xdr:spPr>
        <a:xfrm>
          <a:off x="16357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43" name="フローチャート: 判断 542">
          <a:extLst>
            <a:ext uri="{FF2B5EF4-FFF2-40B4-BE49-F238E27FC236}">
              <a16:creationId xmlns:a16="http://schemas.microsoft.com/office/drawing/2014/main" id="{97D84869-2B6C-446D-A4DF-FC88EEED5ED8}"/>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544" name="フローチャート: 判断 543">
          <a:extLst>
            <a:ext uri="{FF2B5EF4-FFF2-40B4-BE49-F238E27FC236}">
              <a16:creationId xmlns:a16="http://schemas.microsoft.com/office/drawing/2014/main" id="{762AFE0A-AEB7-466A-964B-5FBBC8092046}"/>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545" name="フローチャート: 判断 544">
          <a:extLst>
            <a:ext uri="{FF2B5EF4-FFF2-40B4-BE49-F238E27FC236}">
              <a16:creationId xmlns:a16="http://schemas.microsoft.com/office/drawing/2014/main" id="{092FE500-19E0-40A5-A686-38A34FF371FE}"/>
            </a:ext>
          </a:extLst>
        </xdr:cNvPr>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546" name="フローチャート: 判断 545">
          <a:extLst>
            <a:ext uri="{FF2B5EF4-FFF2-40B4-BE49-F238E27FC236}">
              <a16:creationId xmlns:a16="http://schemas.microsoft.com/office/drawing/2014/main" id="{B226AC77-28BD-4832-AC31-56938C8A4143}"/>
            </a:ext>
          </a:extLst>
        </xdr:cNvPr>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547" name="フローチャート: 判断 546">
          <a:extLst>
            <a:ext uri="{FF2B5EF4-FFF2-40B4-BE49-F238E27FC236}">
              <a16:creationId xmlns:a16="http://schemas.microsoft.com/office/drawing/2014/main" id="{D536E1DA-6489-4D2F-9599-42ACBB524846}"/>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421F3BD-075B-4DA6-9B51-F63A74C6544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2A792764-F92C-448F-9D34-AE17F2D6055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C4890086-3FF4-487C-8FC6-A7F037D9BD7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34F53A1F-0BDC-4789-A818-0C674D30DB3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C4CF08EC-1B60-44D1-A4F0-EBB65D9B3ED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71665</xdr:rowOff>
    </xdr:from>
    <xdr:to>
      <xdr:col>85</xdr:col>
      <xdr:colOff>177800</xdr:colOff>
      <xdr:row>62</xdr:row>
      <xdr:rowOff>1815</xdr:rowOff>
    </xdr:to>
    <xdr:sp macro="" textlink="">
      <xdr:nvSpPr>
        <xdr:cNvPr id="553" name="楕円 552">
          <a:extLst>
            <a:ext uri="{FF2B5EF4-FFF2-40B4-BE49-F238E27FC236}">
              <a16:creationId xmlns:a16="http://schemas.microsoft.com/office/drawing/2014/main" id="{5143D1DE-FA4F-4125-8989-D96DCDAA620D}"/>
            </a:ext>
          </a:extLst>
        </xdr:cNvPr>
        <xdr:cNvSpPr/>
      </xdr:nvSpPr>
      <xdr:spPr>
        <a:xfrm>
          <a:off x="162687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50092</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75CF4188-4B7C-4152-8B57-5B98EFBDCE12}"/>
            </a:ext>
          </a:extLst>
        </xdr:cNvPr>
        <xdr:cNvSpPr txBox="1"/>
      </xdr:nvSpPr>
      <xdr:spPr>
        <a:xfrm>
          <a:off x="16357600"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39007</xdr:rowOff>
    </xdr:from>
    <xdr:to>
      <xdr:col>81</xdr:col>
      <xdr:colOff>101600</xdr:colOff>
      <xdr:row>61</xdr:row>
      <xdr:rowOff>140607</xdr:rowOff>
    </xdr:to>
    <xdr:sp macro="" textlink="">
      <xdr:nvSpPr>
        <xdr:cNvPr id="555" name="楕円 554">
          <a:extLst>
            <a:ext uri="{FF2B5EF4-FFF2-40B4-BE49-F238E27FC236}">
              <a16:creationId xmlns:a16="http://schemas.microsoft.com/office/drawing/2014/main" id="{E2411448-566E-4BB9-BDF3-F4A2BC6F615F}"/>
            </a:ext>
          </a:extLst>
        </xdr:cNvPr>
        <xdr:cNvSpPr/>
      </xdr:nvSpPr>
      <xdr:spPr>
        <a:xfrm>
          <a:off x="15430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89807</xdr:rowOff>
    </xdr:from>
    <xdr:to>
      <xdr:col>85</xdr:col>
      <xdr:colOff>127000</xdr:colOff>
      <xdr:row>61</xdr:row>
      <xdr:rowOff>122465</xdr:rowOff>
    </xdr:to>
    <xdr:cxnSp macro="">
      <xdr:nvCxnSpPr>
        <xdr:cNvPr id="556" name="直線コネクタ 555">
          <a:extLst>
            <a:ext uri="{FF2B5EF4-FFF2-40B4-BE49-F238E27FC236}">
              <a16:creationId xmlns:a16="http://schemas.microsoft.com/office/drawing/2014/main" id="{A6D4F8A1-F471-4F5D-A607-EA3F5197D933}"/>
            </a:ext>
          </a:extLst>
        </xdr:cNvPr>
        <xdr:cNvCxnSpPr/>
      </xdr:nvCxnSpPr>
      <xdr:spPr>
        <a:xfrm>
          <a:off x="15481300" y="105482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557" name="楕円 556">
          <a:extLst>
            <a:ext uri="{FF2B5EF4-FFF2-40B4-BE49-F238E27FC236}">
              <a16:creationId xmlns:a16="http://schemas.microsoft.com/office/drawing/2014/main" id="{FAC366A8-EC56-4625-B7AC-5C83838F3D2E}"/>
            </a:ext>
          </a:extLst>
        </xdr:cNvPr>
        <xdr:cNvSpPr/>
      </xdr:nvSpPr>
      <xdr:spPr>
        <a:xfrm>
          <a:off x="14541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89807</xdr:rowOff>
    </xdr:to>
    <xdr:cxnSp macro="">
      <xdr:nvCxnSpPr>
        <xdr:cNvPr id="558" name="直線コネクタ 557">
          <a:extLst>
            <a:ext uri="{FF2B5EF4-FFF2-40B4-BE49-F238E27FC236}">
              <a16:creationId xmlns:a16="http://schemas.microsoft.com/office/drawing/2014/main" id="{57E39209-DF08-4EC3-8A9B-CF3FA331B1DF}"/>
            </a:ext>
          </a:extLst>
        </xdr:cNvPr>
        <xdr:cNvCxnSpPr/>
      </xdr:nvCxnSpPr>
      <xdr:spPr>
        <a:xfrm>
          <a:off x="14592300" y="1051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145143</xdr:rowOff>
    </xdr:from>
    <xdr:to>
      <xdr:col>72</xdr:col>
      <xdr:colOff>38100</xdr:colOff>
      <xdr:row>61</xdr:row>
      <xdr:rowOff>75293</xdr:rowOff>
    </xdr:to>
    <xdr:sp macro="" textlink="">
      <xdr:nvSpPr>
        <xdr:cNvPr id="559" name="楕円 558">
          <a:extLst>
            <a:ext uri="{FF2B5EF4-FFF2-40B4-BE49-F238E27FC236}">
              <a16:creationId xmlns:a16="http://schemas.microsoft.com/office/drawing/2014/main" id="{9A9517CB-0A16-46E8-8740-B0C6CEF891E3}"/>
            </a:ext>
          </a:extLst>
        </xdr:cNvPr>
        <xdr:cNvSpPr/>
      </xdr:nvSpPr>
      <xdr:spPr>
        <a:xfrm>
          <a:off x="13652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24493</xdr:rowOff>
    </xdr:from>
    <xdr:to>
      <xdr:col>76</xdr:col>
      <xdr:colOff>114300</xdr:colOff>
      <xdr:row>61</xdr:row>
      <xdr:rowOff>57150</xdr:rowOff>
    </xdr:to>
    <xdr:cxnSp macro="">
      <xdr:nvCxnSpPr>
        <xdr:cNvPr id="560" name="直線コネクタ 559">
          <a:extLst>
            <a:ext uri="{FF2B5EF4-FFF2-40B4-BE49-F238E27FC236}">
              <a16:creationId xmlns:a16="http://schemas.microsoft.com/office/drawing/2014/main" id="{4C0812F4-C653-477F-8AF9-3DBDBC05D733}"/>
            </a:ext>
          </a:extLst>
        </xdr:cNvPr>
        <xdr:cNvCxnSpPr/>
      </xdr:nvCxnSpPr>
      <xdr:spPr>
        <a:xfrm>
          <a:off x="13703300" y="1048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112485</xdr:rowOff>
    </xdr:from>
    <xdr:to>
      <xdr:col>67</xdr:col>
      <xdr:colOff>101600</xdr:colOff>
      <xdr:row>61</xdr:row>
      <xdr:rowOff>42635</xdr:rowOff>
    </xdr:to>
    <xdr:sp macro="" textlink="">
      <xdr:nvSpPr>
        <xdr:cNvPr id="561" name="楕円 560">
          <a:extLst>
            <a:ext uri="{FF2B5EF4-FFF2-40B4-BE49-F238E27FC236}">
              <a16:creationId xmlns:a16="http://schemas.microsoft.com/office/drawing/2014/main" id="{FFBD67FE-1CC7-4BC3-BD95-1AB8565AE10C}"/>
            </a:ext>
          </a:extLst>
        </xdr:cNvPr>
        <xdr:cNvSpPr/>
      </xdr:nvSpPr>
      <xdr:spPr>
        <a:xfrm>
          <a:off x="12763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163285</xdr:rowOff>
    </xdr:from>
    <xdr:to>
      <xdr:col>71</xdr:col>
      <xdr:colOff>177800</xdr:colOff>
      <xdr:row>61</xdr:row>
      <xdr:rowOff>24493</xdr:rowOff>
    </xdr:to>
    <xdr:cxnSp macro="">
      <xdr:nvCxnSpPr>
        <xdr:cNvPr id="562" name="直線コネクタ 561">
          <a:extLst>
            <a:ext uri="{FF2B5EF4-FFF2-40B4-BE49-F238E27FC236}">
              <a16:creationId xmlns:a16="http://schemas.microsoft.com/office/drawing/2014/main" id="{7A370070-C816-4EF2-9502-DBADD0BE0DF0}"/>
            </a:ext>
          </a:extLst>
        </xdr:cNvPr>
        <xdr:cNvCxnSpPr/>
      </xdr:nvCxnSpPr>
      <xdr:spPr>
        <a:xfrm>
          <a:off x="12814300" y="10450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BEB069A7-2CCE-417D-831D-81884C992702}"/>
            </a:ext>
          </a:extLst>
        </xdr:cNvPr>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A62313D8-EA18-494D-81F9-986304D737B8}"/>
            </a:ext>
          </a:extLst>
        </xdr:cNvPr>
        <xdr:cNvSpPr txBox="1"/>
      </xdr:nvSpPr>
      <xdr:spPr>
        <a:xfrm>
          <a:off x="14389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C7682DDF-185B-48C1-84A7-F6755A2FC704}"/>
            </a:ext>
          </a:extLst>
        </xdr:cNvPr>
        <xdr:cNvSpPr txBox="1"/>
      </xdr:nvSpPr>
      <xdr:spPr>
        <a:xfrm>
          <a:off x="13500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A101B9EC-BF40-4301-A78B-E99A6B0431C5}"/>
            </a:ext>
          </a:extLst>
        </xdr:cNvPr>
        <xdr:cNvSpPr txBox="1"/>
      </xdr:nvSpPr>
      <xdr:spPr>
        <a:xfrm>
          <a:off x="12611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131734</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705891F2-1BC2-4FFD-A34A-9EE36066466E}"/>
            </a:ext>
          </a:extLst>
        </xdr:cNvPr>
        <xdr:cNvSpPr txBox="1"/>
      </xdr:nvSpPr>
      <xdr:spPr>
        <a:xfrm>
          <a:off x="152660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39D2AFB4-3C76-4CD1-A98B-F717776249BE}"/>
            </a:ext>
          </a:extLst>
        </xdr:cNvPr>
        <xdr:cNvSpPr txBox="1"/>
      </xdr:nvSpPr>
      <xdr:spPr>
        <a:xfrm>
          <a:off x="14389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66420</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58184A88-9884-42CB-880A-472D1F80C757}"/>
            </a:ext>
          </a:extLst>
        </xdr:cNvPr>
        <xdr:cNvSpPr txBox="1"/>
      </xdr:nvSpPr>
      <xdr:spPr>
        <a:xfrm>
          <a:off x="13500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33762</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07A6496F-990D-4F1E-A0EF-6582E6BBA7C3}"/>
            </a:ext>
          </a:extLst>
        </xdr:cNvPr>
        <xdr:cNvSpPr txBox="1"/>
      </xdr:nvSpPr>
      <xdr:spPr>
        <a:xfrm>
          <a:off x="12611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ACB2B6C4-12D5-4B62-AEA0-59D86D410EB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FEB12F1B-AB9D-4555-993B-9CC4B8F53B1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CEF14FEC-4A4B-48BF-BB2F-7238C6B8A59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1F0EE4AD-B531-4462-9A19-F1AF083466B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8087E2C9-FC0A-41CA-8DA1-F15C51435C7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3BA1110D-4DCA-4B7A-A4A7-8BF98397480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181D78BD-E86B-4681-AEA2-A34FC4F1843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AB78C503-0BD6-4F88-AFC2-1E3346D479E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05C85D82-E856-486E-A5F0-599875607C1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25C97869-1364-4FF0-9430-CCA510D3757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20B888BA-AF9C-433B-9FCE-0EABFAED7FC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DAFBC014-B7D6-4C65-AAE3-0F9B240FD86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4988A6E4-8DDC-483C-86CF-C9BF42930C2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8DDBAD79-B1C4-4CCD-91D1-80DA4E9BB80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2B480AB1-3F84-42A8-ADAC-7CE703FB575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a:extLst>
            <a:ext uri="{FF2B5EF4-FFF2-40B4-BE49-F238E27FC236}">
              <a16:creationId xmlns:a16="http://schemas.microsoft.com/office/drawing/2014/main" id="{7CE65B9D-4E5F-4B92-8F96-EC0DB0C964C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25C88DD9-1627-4B1D-BC85-0DD94580B32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8" name="テキスト ボックス 587">
          <a:extLst>
            <a:ext uri="{FF2B5EF4-FFF2-40B4-BE49-F238E27FC236}">
              <a16:creationId xmlns:a16="http://schemas.microsoft.com/office/drawing/2014/main" id="{381936D1-F4E4-429B-A181-05B39D64569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5E550764-051D-4A05-BF12-C7A5C93F9C8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0" name="テキスト ボックス 589">
          <a:extLst>
            <a:ext uri="{FF2B5EF4-FFF2-40B4-BE49-F238E27FC236}">
              <a16:creationId xmlns:a16="http://schemas.microsoft.com/office/drawing/2014/main" id="{9BCA428E-34A3-4916-9158-746F1B561CD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F8D748B7-17D1-4D62-BCF4-0ED7E62E23D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4EB15BD8-CFCE-496C-ADBD-421F17AED77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a:extLst>
            <a:ext uri="{FF2B5EF4-FFF2-40B4-BE49-F238E27FC236}">
              <a16:creationId xmlns:a16="http://schemas.microsoft.com/office/drawing/2014/main" id="{DB36F144-DCAD-4472-987E-D96DEF5E7F2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594" name="直線コネクタ 593">
          <a:extLst>
            <a:ext uri="{FF2B5EF4-FFF2-40B4-BE49-F238E27FC236}">
              <a16:creationId xmlns:a16="http://schemas.microsoft.com/office/drawing/2014/main" id="{19DC0292-474C-4849-8B6E-19C16EE1F7AC}"/>
            </a:ext>
          </a:extLst>
        </xdr:cNvPr>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5" name="【保健センター・保健所】&#10;一人当たり面積最小値テキスト">
          <a:extLst>
            <a:ext uri="{FF2B5EF4-FFF2-40B4-BE49-F238E27FC236}">
              <a16:creationId xmlns:a16="http://schemas.microsoft.com/office/drawing/2014/main" id="{D9819222-FCB5-4849-BADD-A569E63D3B85}"/>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6" name="直線コネクタ 595">
          <a:extLst>
            <a:ext uri="{FF2B5EF4-FFF2-40B4-BE49-F238E27FC236}">
              <a16:creationId xmlns:a16="http://schemas.microsoft.com/office/drawing/2014/main" id="{72B8B270-0A30-448B-9960-A13A9A07304A}"/>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597" name="【保健センター・保健所】&#10;一人当たり面積最大値テキスト">
          <a:extLst>
            <a:ext uri="{FF2B5EF4-FFF2-40B4-BE49-F238E27FC236}">
              <a16:creationId xmlns:a16="http://schemas.microsoft.com/office/drawing/2014/main" id="{C164A11E-E552-4AE4-9377-5877433515C3}"/>
            </a:ext>
          </a:extLst>
        </xdr:cNvPr>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598" name="直線コネクタ 597">
          <a:extLst>
            <a:ext uri="{FF2B5EF4-FFF2-40B4-BE49-F238E27FC236}">
              <a16:creationId xmlns:a16="http://schemas.microsoft.com/office/drawing/2014/main" id="{28FA0C0F-B4E2-4FDF-B48A-1AC18C6746CA}"/>
            </a:ext>
          </a:extLst>
        </xdr:cNvPr>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599" name="【保健センター・保健所】&#10;一人当たり面積平均値テキスト">
          <a:extLst>
            <a:ext uri="{FF2B5EF4-FFF2-40B4-BE49-F238E27FC236}">
              <a16:creationId xmlns:a16="http://schemas.microsoft.com/office/drawing/2014/main" id="{E68A5DCA-74A1-48D5-B6DD-725C736FECF9}"/>
            </a:ext>
          </a:extLst>
        </xdr:cNvPr>
        <xdr:cNvSpPr txBox="1"/>
      </xdr:nvSpPr>
      <xdr:spPr>
        <a:xfrm>
          <a:off x="22199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600" name="フローチャート: 判断 599">
          <a:extLst>
            <a:ext uri="{FF2B5EF4-FFF2-40B4-BE49-F238E27FC236}">
              <a16:creationId xmlns:a16="http://schemas.microsoft.com/office/drawing/2014/main" id="{3EAB05A7-2229-47E1-BC86-3A0D3F52CA13}"/>
            </a:ext>
          </a:extLst>
        </xdr:cNvPr>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601" name="フローチャート: 判断 600">
          <a:extLst>
            <a:ext uri="{FF2B5EF4-FFF2-40B4-BE49-F238E27FC236}">
              <a16:creationId xmlns:a16="http://schemas.microsoft.com/office/drawing/2014/main" id="{1B1F0282-8FC2-446B-9D38-A5EC46150249}"/>
            </a:ext>
          </a:extLst>
        </xdr:cNvPr>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602" name="フローチャート: 判断 601">
          <a:extLst>
            <a:ext uri="{FF2B5EF4-FFF2-40B4-BE49-F238E27FC236}">
              <a16:creationId xmlns:a16="http://schemas.microsoft.com/office/drawing/2014/main" id="{6689AEB5-7C06-40F9-905C-D795F214E0C0}"/>
            </a:ext>
          </a:extLst>
        </xdr:cNvPr>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603" name="フローチャート: 判断 602">
          <a:extLst>
            <a:ext uri="{FF2B5EF4-FFF2-40B4-BE49-F238E27FC236}">
              <a16:creationId xmlns:a16="http://schemas.microsoft.com/office/drawing/2014/main" id="{DE84E780-4DC7-4CC7-B665-F9318E0EC507}"/>
            </a:ext>
          </a:extLst>
        </xdr:cNvPr>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604" name="フローチャート: 判断 603">
          <a:extLst>
            <a:ext uri="{FF2B5EF4-FFF2-40B4-BE49-F238E27FC236}">
              <a16:creationId xmlns:a16="http://schemas.microsoft.com/office/drawing/2014/main" id="{D46FDDA3-0B10-44CE-9DB3-FC2647A637ED}"/>
            </a:ext>
          </a:extLst>
        </xdr:cNvPr>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3579EEA2-95D6-43F5-852E-A3FEC64FFCB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296FD32B-96C6-4322-AE11-EC1ACD5CE44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E539C34A-5761-4A7A-AEAC-D6DA77EA4F3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7541EF3F-A72A-431E-A40D-ABA78D16C25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517E1ACA-AE6A-4444-AEF2-0A0B05B313B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67310</xdr:rowOff>
    </xdr:from>
    <xdr:to>
      <xdr:col>116</xdr:col>
      <xdr:colOff>114300</xdr:colOff>
      <xdr:row>63</xdr:row>
      <xdr:rowOff>168910</xdr:rowOff>
    </xdr:to>
    <xdr:sp macro="" textlink="">
      <xdr:nvSpPr>
        <xdr:cNvPr id="610" name="楕円 609">
          <a:extLst>
            <a:ext uri="{FF2B5EF4-FFF2-40B4-BE49-F238E27FC236}">
              <a16:creationId xmlns:a16="http://schemas.microsoft.com/office/drawing/2014/main" id="{D8B52944-1528-4048-87A3-FDB3DC495657}"/>
            </a:ext>
          </a:extLst>
        </xdr:cNvPr>
        <xdr:cNvSpPr/>
      </xdr:nvSpPr>
      <xdr:spPr>
        <a:xfrm>
          <a:off x="221107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153687</xdr:rowOff>
    </xdr:from>
    <xdr:ext cx="469744" cy="259045"/>
    <xdr:sp macro="" textlink="">
      <xdr:nvSpPr>
        <xdr:cNvPr id="611" name="【保健センター・保健所】&#10;一人当たり面積該当値テキスト">
          <a:extLst>
            <a:ext uri="{FF2B5EF4-FFF2-40B4-BE49-F238E27FC236}">
              <a16:creationId xmlns:a16="http://schemas.microsoft.com/office/drawing/2014/main" id="{668B2EC3-1C40-459F-B679-2586C46DA154}"/>
            </a:ext>
          </a:extLst>
        </xdr:cNvPr>
        <xdr:cNvSpPr txBox="1"/>
      </xdr:nvSpPr>
      <xdr:spPr>
        <a:xfrm>
          <a:off x="22199600"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71120</xdr:rowOff>
    </xdr:from>
    <xdr:to>
      <xdr:col>112</xdr:col>
      <xdr:colOff>38100</xdr:colOff>
      <xdr:row>64</xdr:row>
      <xdr:rowOff>1270</xdr:rowOff>
    </xdr:to>
    <xdr:sp macro="" textlink="">
      <xdr:nvSpPr>
        <xdr:cNvPr id="612" name="楕円 611">
          <a:extLst>
            <a:ext uri="{FF2B5EF4-FFF2-40B4-BE49-F238E27FC236}">
              <a16:creationId xmlns:a16="http://schemas.microsoft.com/office/drawing/2014/main" id="{6C3C1F3F-7FC0-4BE1-893F-ACE8F1A79B4D}"/>
            </a:ext>
          </a:extLst>
        </xdr:cNvPr>
        <xdr:cNvSpPr/>
      </xdr:nvSpPr>
      <xdr:spPr>
        <a:xfrm>
          <a:off x="21272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118110</xdr:rowOff>
    </xdr:from>
    <xdr:to>
      <xdr:col>116</xdr:col>
      <xdr:colOff>63500</xdr:colOff>
      <xdr:row>63</xdr:row>
      <xdr:rowOff>121920</xdr:rowOff>
    </xdr:to>
    <xdr:cxnSp macro="">
      <xdr:nvCxnSpPr>
        <xdr:cNvPr id="613" name="直線コネクタ 612">
          <a:extLst>
            <a:ext uri="{FF2B5EF4-FFF2-40B4-BE49-F238E27FC236}">
              <a16:creationId xmlns:a16="http://schemas.microsoft.com/office/drawing/2014/main" id="{B005E280-1C1D-41C9-8ADA-55D382F24A33}"/>
            </a:ext>
          </a:extLst>
        </xdr:cNvPr>
        <xdr:cNvCxnSpPr/>
      </xdr:nvCxnSpPr>
      <xdr:spPr>
        <a:xfrm flipV="1">
          <a:off x="21323300" y="109194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71120</xdr:rowOff>
    </xdr:from>
    <xdr:to>
      <xdr:col>107</xdr:col>
      <xdr:colOff>101600</xdr:colOff>
      <xdr:row>64</xdr:row>
      <xdr:rowOff>1270</xdr:rowOff>
    </xdr:to>
    <xdr:sp macro="" textlink="">
      <xdr:nvSpPr>
        <xdr:cNvPr id="614" name="楕円 613">
          <a:extLst>
            <a:ext uri="{FF2B5EF4-FFF2-40B4-BE49-F238E27FC236}">
              <a16:creationId xmlns:a16="http://schemas.microsoft.com/office/drawing/2014/main" id="{33A26FA2-F900-4D2F-B347-16D9D734F392}"/>
            </a:ext>
          </a:extLst>
        </xdr:cNvPr>
        <xdr:cNvSpPr/>
      </xdr:nvSpPr>
      <xdr:spPr>
        <a:xfrm>
          <a:off x="20383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121920</xdr:rowOff>
    </xdr:from>
    <xdr:to>
      <xdr:col>111</xdr:col>
      <xdr:colOff>177800</xdr:colOff>
      <xdr:row>63</xdr:row>
      <xdr:rowOff>121920</xdr:rowOff>
    </xdr:to>
    <xdr:cxnSp macro="">
      <xdr:nvCxnSpPr>
        <xdr:cNvPr id="615" name="直線コネクタ 614">
          <a:extLst>
            <a:ext uri="{FF2B5EF4-FFF2-40B4-BE49-F238E27FC236}">
              <a16:creationId xmlns:a16="http://schemas.microsoft.com/office/drawing/2014/main" id="{E3DC1EA9-BBE0-47BA-B907-B0BB9A7D6B73}"/>
            </a:ext>
          </a:extLst>
        </xdr:cNvPr>
        <xdr:cNvCxnSpPr/>
      </xdr:nvCxnSpPr>
      <xdr:spPr>
        <a:xfrm>
          <a:off x="20434300" y="10923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74930</xdr:rowOff>
    </xdr:from>
    <xdr:to>
      <xdr:col>102</xdr:col>
      <xdr:colOff>165100</xdr:colOff>
      <xdr:row>64</xdr:row>
      <xdr:rowOff>5080</xdr:rowOff>
    </xdr:to>
    <xdr:sp macro="" textlink="">
      <xdr:nvSpPr>
        <xdr:cNvPr id="616" name="楕円 615">
          <a:extLst>
            <a:ext uri="{FF2B5EF4-FFF2-40B4-BE49-F238E27FC236}">
              <a16:creationId xmlns:a16="http://schemas.microsoft.com/office/drawing/2014/main" id="{A607DCC8-F2A5-44BD-B9BD-B3D77C68CB16}"/>
            </a:ext>
          </a:extLst>
        </xdr:cNvPr>
        <xdr:cNvSpPr/>
      </xdr:nvSpPr>
      <xdr:spPr>
        <a:xfrm>
          <a:off x="19494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121920</xdr:rowOff>
    </xdr:from>
    <xdr:to>
      <xdr:col>107</xdr:col>
      <xdr:colOff>50800</xdr:colOff>
      <xdr:row>63</xdr:row>
      <xdr:rowOff>125730</xdr:rowOff>
    </xdr:to>
    <xdr:cxnSp macro="">
      <xdr:nvCxnSpPr>
        <xdr:cNvPr id="617" name="直線コネクタ 616">
          <a:extLst>
            <a:ext uri="{FF2B5EF4-FFF2-40B4-BE49-F238E27FC236}">
              <a16:creationId xmlns:a16="http://schemas.microsoft.com/office/drawing/2014/main" id="{118D41DD-2A03-453B-B833-E5E4AF7ED563}"/>
            </a:ext>
          </a:extLst>
        </xdr:cNvPr>
        <xdr:cNvCxnSpPr/>
      </xdr:nvCxnSpPr>
      <xdr:spPr>
        <a:xfrm flipV="1">
          <a:off x="19545300" y="10923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74930</xdr:rowOff>
    </xdr:from>
    <xdr:to>
      <xdr:col>98</xdr:col>
      <xdr:colOff>38100</xdr:colOff>
      <xdr:row>64</xdr:row>
      <xdr:rowOff>5080</xdr:rowOff>
    </xdr:to>
    <xdr:sp macro="" textlink="">
      <xdr:nvSpPr>
        <xdr:cNvPr id="618" name="楕円 617">
          <a:extLst>
            <a:ext uri="{FF2B5EF4-FFF2-40B4-BE49-F238E27FC236}">
              <a16:creationId xmlns:a16="http://schemas.microsoft.com/office/drawing/2014/main" id="{5A3DE53A-6578-4562-9EDA-36A6A04A8913}"/>
            </a:ext>
          </a:extLst>
        </xdr:cNvPr>
        <xdr:cNvSpPr/>
      </xdr:nvSpPr>
      <xdr:spPr>
        <a:xfrm>
          <a:off x="18605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125730</xdr:rowOff>
    </xdr:from>
    <xdr:to>
      <xdr:col>102</xdr:col>
      <xdr:colOff>114300</xdr:colOff>
      <xdr:row>63</xdr:row>
      <xdr:rowOff>125730</xdr:rowOff>
    </xdr:to>
    <xdr:cxnSp macro="">
      <xdr:nvCxnSpPr>
        <xdr:cNvPr id="619" name="直線コネクタ 618">
          <a:extLst>
            <a:ext uri="{FF2B5EF4-FFF2-40B4-BE49-F238E27FC236}">
              <a16:creationId xmlns:a16="http://schemas.microsoft.com/office/drawing/2014/main" id="{369DFF8F-18A2-4949-ACA3-70AAE14B62BD}"/>
            </a:ext>
          </a:extLst>
        </xdr:cNvPr>
        <xdr:cNvCxnSpPr/>
      </xdr:nvCxnSpPr>
      <xdr:spPr>
        <a:xfrm>
          <a:off x="18656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82567</xdr:rowOff>
    </xdr:from>
    <xdr:ext cx="469744" cy="259045"/>
    <xdr:sp macro="" textlink="">
      <xdr:nvSpPr>
        <xdr:cNvPr id="620" name="n_1aveValue【保健センター・保健所】&#10;一人当たり面積">
          <a:extLst>
            <a:ext uri="{FF2B5EF4-FFF2-40B4-BE49-F238E27FC236}">
              <a16:creationId xmlns:a16="http://schemas.microsoft.com/office/drawing/2014/main" id="{455C506D-FFE7-4087-99AB-03E11ADEFBCA}"/>
            </a:ext>
          </a:extLst>
        </xdr:cNvPr>
        <xdr:cNvSpPr txBox="1"/>
      </xdr:nvSpPr>
      <xdr:spPr>
        <a:xfrm>
          <a:off x="2107572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621" name="n_2aveValue【保健センター・保健所】&#10;一人当たり面積">
          <a:extLst>
            <a:ext uri="{FF2B5EF4-FFF2-40B4-BE49-F238E27FC236}">
              <a16:creationId xmlns:a16="http://schemas.microsoft.com/office/drawing/2014/main" id="{E8356EFB-F3D1-482E-82BA-99DBF9B3F0E4}"/>
            </a:ext>
          </a:extLst>
        </xdr:cNvPr>
        <xdr:cNvSpPr txBox="1"/>
      </xdr:nvSpPr>
      <xdr:spPr>
        <a:xfrm>
          <a:off x="20199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97807</xdr:rowOff>
    </xdr:from>
    <xdr:ext cx="469744" cy="259045"/>
    <xdr:sp macro="" textlink="">
      <xdr:nvSpPr>
        <xdr:cNvPr id="622" name="n_3aveValue【保健センター・保健所】&#10;一人当たり面積">
          <a:extLst>
            <a:ext uri="{FF2B5EF4-FFF2-40B4-BE49-F238E27FC236}">
              <a16:creationId xmlns:a16="http://schemas.microsoft.com/office/drawing/2014/main" id="{D035FAB0-080E-4507-BACA-0A97B97CCFC5}"/>
            </a:ext>
          </a:extLst>
        </xdr:cNvPr>
        <xdr:cNvSpPr txBox="1"/>
      </xdr:nvSpPr>
      <xdr:spPr>
        <a:xfrm>
          <a:off x="193104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113047</xdr:rowOff>
    </xdr:from>
    <xdr:ext cx="469744" cy="259045"/>
    <xdr:sp macro="" textlink="">
      <xdr:nvSpPr>
        <xdr:cNvPr id="623" name="n_4aveValue【保健センター・保健所】&#10;一人当たり面積">
          <a:extLst>
            <a:ext uri="{FF2B5EF4-FFF2-40B4-BE49-F238E27FC236}">
              <a16:creationId xmlns:a16="http://schemas.microsoft.com/office/drawing/2014/main" id="{37AF47CC-C5FB-4B21-A404-21DB8CD7E467}"/>
            </a:ext>
          </a:extLst>
        </xdr:cNvPr>
        <xdr:cNvSpPr txBox="1"/>
      </xdr:nvSpPr>
      <xdr:spPr>
        <a:xfrm>
          <a:off x="18421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163847</xdr:rowOff>
    </xdr:from>
    <xdr:ext cx="469744" cy="259045"/>
    <xdr:sp macro="" textlink="">
      <xdr:nvSpPr>
        <xdr:cNvPr id="624" name="n_1mainValue【保健センター・保健所】&#10;一人当たり面積">
          <a:extLst>
            <a:ext uri="{FF2B5EF4-FFF2-40B4-BE49-F238E27FC236}">
              <a16:creationId xmlns:a16="http://schemas.microsoft.com/office/drawing/2014/main" id="{67A87587-6704-4D10-A673-0F5A6E15008C}"/>
            </a:ext>
          </a:extLst>
        </xdr:cNvPr>
        <xdr:cNvSpPr txBox="1"/>
      </xdr:nvSpPr>
      <xdr:spPr>
        <a:xfrm>
          <a:off x="210757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163847</xdr:rowOff>
    </xdr:from>
    <xdr:ext cx="469744" cy="259045"/>
    <xdr:sp macro="" textlink="">
      <xdr:nvSpPr>
        <xdr:cNvPr id="625" name="n_2mainValue【保健センター・保健所】&#10;一人当たり面積">
          <a:extLst>
            <a:ext uri="{FF2B5EF4-FFF2-40B4-BE49-F238E27FC236}">
              <a16:creationId xmlns:a16="http://schemas.microsoft.com/office/drawing/2014/main" id="{EAC28FB3-8A7D-4A4C-AEB2-E5A939575B13}"/>
            </a:ext>
          </a:extLst>
        </xdr:cNvPr>
        <xdr:cNvSpPr txBox="1"/>
      </xdr:nvSpPr>
      <xdr:spPr>
        <a:xfrm>
          <a:off x="20199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167657</xdr:rowOff>
    </xdr:from>
    <xdr:ext cx="469744" cy="259045"/>
    <xdr:sp macro="" textlink="">
      <xdr:nvSpPr>
        <xdr:cNvPr id="626" name="n_3mainValue【保健センター・保健所】&#10;一人当たり面積">
          <a:extLst>
            <a:ext uri="{FF2B5EF4-FFF2-40B4-BE49-F238E27FC236}">
              <a16:creationId xmlns:a16="http://schemas.microsoft.com/office/drawing/2014/main" id="{39FDDDB1-E998-445D-B039-57804B086968}"/>
            </a:ext>
          </a:extLst>
        </xdr:cNvPr>
        <xdr:cNvSpPr txBox="1"/>
      </xdr:nvSpPr>
      <xdr:spPr>
        <a:xfrm>
          <a:off x="19310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167657</xdr:rowOff>
    </xdr:from>
    <xdr:ext cx="469744" cy="259045"/>
    <xdr:sp macro="" textlink="">
      <xdr:nvSpPr>
        <xdr:cNvPr id="627" name="n_4mainValue【保健センター・保健所】&#10;一人当たり面積">
          <a:extLst>
            <a:ext uri="{FF2B5EF4-FFF2-40B4-BE49-F238E27FC236}">
              <a16:creationId xmlns:a16="http://schemas.microsoft.com/office/drawing/2014/main" id="{0C53E5B5-E885-4C36-8A7D-37225BE93146}"/>
            </a:ext>
          </a:extLst>
        </xdr:cNvPr>
        <xdr:cNvSpPr txBox="1"/>
      </xdr:nvSpPr>
      <xdr:spPr>
        <a:xfrm>
          <a:off x="18421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C47034A5-FC74-4F06-A649-9FEB21F6950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56871435-6B57-4096-A49E-753EA2796AF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E0DE7DB9-B46D-466F-B06B-53AED0C5CDA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9933DFE7-268A-4CD8-AEEB-49EFB4020D8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247B5B70-F598-4600-AB92-5467E570AE9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491880AA-0595-4C8D-9635-671C70FE58F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51B1D759-AC88-44D4-82E5-86230B83270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9FA18923-1B72-44AE-A9DA-2D86D3F139D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2B44FAE0-0EB5-44B6-B1C7-D94AFF4CE11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6EF1E255-9B99-4B99-80E9-61140233C57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1D8F57FE-032C-4BBD-A3EA-512145A7389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BF406C55-A56D-44D2-AFB6-5AE6B1BC01F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C8708536-5F37-4290-8205-B8C0A201307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05E219BB-EECE-4593-8E9D-40ED9B1D554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0AEF63D0-5EEB-4A47-BEEB-33D2AE3FB97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551146F6-70F7-49EF-8263-69014C5DDD3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432DEF3C-523A-4703-9E58-4215EEDDE9E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57BCE97B-4BA3-4F85-A780-42DE3A7A012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81D36402-0EC8-4ABD-A928-D569A9D2C93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D2ECF53C-24C3-443A-BAD1-718BE47119E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a:extLst>
            <a:ext uri="{FF2B5EF4-FFF2-40B4-BE49-F238E27FC236}">
              <a16:creationId xmlns:a16="http://schemas.microsoft.com/office/drawing/2014/main" id="{75B4E688-77C3-4FE9-A472-3A5B088319C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C24E6088-13CA-467C-86A5-C4E4767F831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id="{239E90C3-71A6-49D6-AB28-F799524CC44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a:extLst>
            <a:ext uri="{FF2B5EF4-FFF2-40B4-BE49-F238E27FC236}">
              <a16:creationId xmlns:a16="http://schemas.microsoft.com/office/drawing/2014/main" id="{E0F420BD-B657-4D7F-9DFB-1B9DB7F7621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652" name="直線コネクタ 651">
          <a:extLst>
            <a:ext uri="{FF2B5EF4-FFF2-40B4-BE49-F238E27FC236}">
              <a16:creationId xmlns:a16="http://schemas.microsoft.com/office/drawing/2014/main" id="{A33AC804-A2FB-42BD-BD53-A8096A073443}"/>
            </a:ext>
          </a:extLst>
        </xdr:cNvPr>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653" name="【消防施設】&#10;有形固定資産減価償却率最小値テキスト">
          <a:extLst>
            <a:ext uri="{FF2B5EF4-FFF2-40B4-BE49-F238E27FC236}">
              <a16:creationId xmlns:a16="http://schemas.microsoft.com/office/drawing/2014/main" id="{583D1135-6DF8-49AC-8B6D-D6596D6E9E4E}"/>
            </a:ext>
          </a:extLst>
        </xdr:cNvPr>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654" name="直線コネクタ 653">
          <a:extLst>
            <a:ext uri="{FF2B5EF4-FFF2-40B4-BE49-F238E27FC236}">
              <a16:creationId xmlns:a16="http://schemas.microsoft.com/office/drawing/2014/main" id="{C747D90B-B320-4FA4-A61B-858B3FADF7B0}"/>
            </a:ext>
          </a:extLst>
        </xdr:cNvPr>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55" name="【消防施設】&#10;有形固定資産減価償却率最大値テキスト">
          <a:extLst>
            <a:ext uri="{FF2B5EF4-FFF2-40B4-BE49-F238E27FC236}">
              <a16:creationId xmlns:a16="http://schemas.microsoft.com/office/drawing/2014/main" id="{942E4BFB-42C1-45AB-B149-FAAA81CAAC25}"/>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56" name="直線コネクタ 655">
          <a:extLst>
            <a:ext uri="{FF2B5EF4-FFF2-40B4-BE49-F238E27FC236}">
              <a16:creationId xmlns:a16="http://schemas.microsoft.com/office/drawing/2014/main" id="{8E8FF104-FFD5-44BF-8C95-C828B45FC1AB}"/>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657" name="【消防施設】&#10;有形固定資産減価償却率平均値テキスト">
          <a:extLst>
            <a:ext uri="{FF2B5EF4-FFF2-40B4-BE49-F238E27FC236}">
              <a16:creationId xmlns:a16="http://schemas.microsoft.com/office/drawing/2014/main" id="{966C4F05-AB15-4785-AFB7-CAEC7882F5DB}"/>
            </a:ext>
          </a:extLst>
        </xdr:cNvPr>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58" name="フローチャート: 判断 657">
          <a:extLst>
            <a:ext uri="{FF2B5EF4-FFF2-40B4-BE49-F238E27FC236}">
              <a16:creationId xmlns:a16="http://schemas.microsoft.com/office/drawing/2014/main" id="{B49876C9-4CFF-4081-8FD4-7B7D32EB7754}"/>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659" name="フローチャート: 判断 658">
          <a:extLst>
            <a:ext uri="{FF2B5EF4-FFF2-40B4-BE49-F238E27FC236}">
              <a16:creationId xmlns:a16="http://schemas.microsoft.com/office/drawing/2014/main" id="{5FDA52C7-039A-4407-B54D-D79DD2075AE6}"/>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660" name="フローチャート: 判断 659">
          <a:extLst>
            <a:ext uri="{FF2B5EF4-FFF2-40B4-BE49-F238E27FC236}">
              <a16:creationId xmlns:a16="http://schemas.microsoft.com/office/drawing/2014/main" id="{854FD097-479B-4184-9DC7-AC1EC5BBA445}"/>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661" name="フローチャート: 判断 660">
          <a:extLst>
            <a:ext uri="{FF2B5EF4-FFF2-40B4-BE49-F238E27FC236}">
              <a16:creationId xmlns:a16="http://schemas.microsoft.com/office/drawing/2014/main" id="{45BCE4A9-FB1A-4E8E-8AF6-FAA29ADB0203}"/>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662" name="フローチャート: 判断 661">
          <a:extLst>
            <a:ext uri="{FF2B5EF4-FFF2-40B4-BE49-F238E27FC236}">
              <a16:creationId xmlns:a16="http://schemas.microsoft.com/office/drawing/2014/main" id="{DECC9D33-D96C-465B-81C4-44ECE7DCB51F}"/>
            </a:ext>
          </a:extLst>
        </xdr:cNvPr>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1A4FF2FA-A457-4E3B-A16B-8A97951653D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EFEBD06-CDF7-4DC7-ADE0-F96495983FA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14FA3007-7563-4278-88D1-1952B276F8A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71782D22-7872-4DC1-9B90-15B733BD521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B9351F4B-DC42-4EED-B272-D47AF796634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73025</xdr:rowOff>
    </xdr:from>
    <xdr:to>
      <xdr:col>85</xdr:col>
      <xdr:colOff>177800</xdr:colOff>
      <xdr:row>84</xdr:row>
      <xdr:rowOff>3175</xdr:rowOff>
    </xdr:to>
    <xdr:sp macro="" textlink="">
      <xdr:nvSpPr>
        <xdr:cNvPr id="668" name="楕円 667">
          <a:extLst>
            <a:ext uri="{FF2B5EF4-FFF2-40B4-BE49-F238E27FC236}">
              <a16:creationId xmlns:a16="http://schemas.microsoft.com/office/drawing/2014/main" id="{C3851F58-4D64-4A19-9F78-AC4ACD14F83E}"/>
            </a:ext>
          </a:extLst>
        </xdr:cNvPr>
        <xdr:cNvSpPr/>
      </xdr:nvSpPr>
      <xdr:spPr>
        <a:xfrm>
          <a:off x="162687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51452</xdr:rowOff>
    </xdr:from>
    <xdr:ext cx="405111" cy="259045"/>
    <xdr:sp macro="" textlink="">
      <xdr:nvSpPr>
        <xdr:cNvPr id="669" name="【消防施設】&#10;有形固定資産減価償却率該当値テキスト">
          <a:extLst>
            <a:ext uri="{FF2B5EF4-FFF2-40B4-BE49-F238E27FC236}">
              <a16:creationId xmlns:a16="http://schemas.microsoft.com/office/drawing/2014/main" id="{2A1EFDD4-1D70-4104-A198-89EF775A4FAF}"/>
            </a:ext>
          </a:extLst>
        </xdr:cNvPr>
        <xdr:cNvSpPr txBox="1"/>
      </xdr:nvSpPr>
      <xdr:spPr>
        <a:xfrm>
          <a:off x="16357600"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50164</xdr:rowOff>
    </xdr:from>
    <xdr:to>
      <xdr:col>81</xdr:col>
      <xdr:colOff>101600</xdr:colOff>
      <xdr:row>83</xdr:row>
      <xdr:rowOff>151764</xdr:rowOff>
    </xdr:to>
    <xdr:sp macro="" textlink="">
      <xdr:nvSpPr>
        <xdr:cNvPr id="670" name="楕円 669">
          <a:extLst>
            <a:ext uri="{FF2B5EF4-FFF2-40B4-BE49-F238E27FC236}">
              <a16:creationId xmlns:a16="http://schemas.microsoft.com/office/drawing/2014/main" id="{F5541CF9-CC54-4295-BA62-E766618E7735}"/>
            </a:ext>
          </a:extLst>
        </xdr:cNvPr>
        <xdr:cNvSpPr/>
      </xdr:nvSpPr>
      <xdr:spPr>
        <a:xfrm>
          <a:off x="15430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100964</xdr:rowOff>
    </xdr:from>
    <xdr:to>
      <xdr:col>85</xdr:col>
      <xdr:colOff>127000</xdr:colOff>
      <xdr:row>83</xdr:row>
      <xdr:rowOff>123825</xdr:rowOff>
    </xdr:to>
    <xdr:cxnSp macro="">
      <xdr:nvCxnSpPr>
        <xdr:cNvPr id="671" name="直線コネクタ 670">
          <a:extLst>
            <a:ext uri="{FF2B5EF4-FFF2-40B4-BE49-F238E27FC236}">
              <a16:creationId xmlns:a16="http://schemas.microsoft.com/office/drawing/2014/main" id="{CE365537-2C2E-4F6D-AA66-24FB7E9D079D}"/>
            </a:ext>
          </a:extLst>
        </xdr:cNvPr>
        <xdr:cNvCxnSpPr/>
      </xdr:nvCxnSpPr>
      <xdr:spPr>
        <a:xfrm>
          <a:off x="15481300" y="1433131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73025</xdr:rowOff>
    </xdr:from>
    <xdr:to>
      <xdr:col>76</xdr:col>
      <xdr:colOff>165100</xdr:colOff>
      <xdr:row>84</xdr:row>
      <xdr:rowOff>3175</xdr:rowOff>
    </xdr:to>
    <xdr:sp macro="" textlink="">
      <xdr:nvSpPr>
        <xdr:cNvPr id="672" name="楕円 671">
          <a:extLst>
            <a:ext uri="{FF2B5EF4-FFF2-40B4-BE49-F238E27FC236}">
              <a16:creationId xmlns:a16="http://schemas.microsoft.com/office/drawing/2014/main" id="{85A99814-9781-457B-8F24-E38327DF9C2E}"/>
            </a:ext>
          </a:extLst>
        </xdr:cNvPr>
        <xdr:cNvSpPr/>
      </xdr:nvSpPr>
      <xdr:spPr>
        <a:xfrm>
          <a:off x="14541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100964</xdr:rowOff>
    </xdr:from>
    <xdr:to>
      <xdr:col>81</xdr:col>
      <xdr:colOff>50800</xdr:colOff>
      <xdr:row>83</xdr:row>
      <xdr:rowOff>123825</xdr:rowOff>
    </xdr:to>
    <xdr:cxnSp macro="">
      <xdr:nvCxnSpPr>
        <xdr:cNvPr id="673" name="直線コネクタ 672">
          <a:extLst>
            <a:ext uri="{FF2B5EF4-FFF2-40B4-BE49-F238E27FC236}">
              <a16:creationId xmlns:a16="http://schemas.microsoft.com/office/drawing/2014/main" id="{EFE23369-149F-44D6-BEB4-5FD362EA3BB4}"/>
            </a:ext>
          </a:extLst>
        </xdr:cNvPr>
        <xdr:cNvCxnSpPr/>
      </xdr:nvCxnSpPr>
      <xdr:spPr>
        <a:xfrm flipV="1">
          <a:off x="14592300" y="1433131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65405</xdr:rowOff>
    </xdr:from>
    <xdr:to>
      <xdr:col>72</xdr:col>
      <xdr:colOff>38100</xdr:colOff>
      <xdr:row>83</xdr:row>
      <xdr:rowOff>167005</xdr:rowOff>
    </xdr:to>
    <xdr:sp macro="" textlink="">
      <xdr:nvSpPr>
        <xdr:cNvPr id="674" name="楕円 673">
          <a:extLst>
            <a:ext uri="{FF2B5EF4-FFF2-40B4-BE49-F238E27FC236}">
              <a16:creationId xmlns:a16="http://schemas.microsoft.com/office/drawing/2014/main" id="{96274268-C758-4050-B5C3-D9D1B3402A88}"/>
            </a:ext>
          </a:extLst>
        </xdr:cNvPr>
        <xdr:cNvSpPr/>
      </xdr:nvSpPr>
      <xdr:spPr>
        <a:xfrm>
          <a:off x="13652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116205</xdr:rowOff>
    </xdr:from>
    <xdr:to>
      <xdr:col>76</xdr:col>
      <xdr:colOff>114300</xdr:colOff>
      <xdr:row>83</xdr:row>
      <xdr:rowOff>123825</xdr:rowOff>
    </xdr:to>
    <xdr:cxnSp macro="">
      <xdr:nvCxnSpPr>
        <xdr:cNvPr id="675" name="直線コネクタ 674">
          <a:extLst>
            <a:ext uri="{FF2B5EF4-FFF2-40B4-BE49-F238E27FC236}">
              <a16:creationId xmlns:a16="http://schemas.microsoft.com/office/drawing/2014/main" id="{E2E675A9-4A16-4A86-BF2F-C745184FAE3E}"/>
            </a:ext>
          </a:extLst>
        </xdr:cNvPr>
        <xdr:cNvCxnSpPr/>
      </xdr:nvCxnSpPr>
      <xdr:spPr>
        <a:xfrm>
          <a:off x="13703300" y="143465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126364</xdr:rowOff>
    </xdr:from>
    <xdr:to>
      <xdr:col>67</xdr:col>
      <xdr:colOff>101600</xdr:colOff>
      <xdr:row>84</xdr:row>
      <xdr:rowOff>56514</xdr:rowOff>
    </xdr:to>
    <xdr:sp macro="" textlink="">
      <xdr:nvSpPr>
        <xdr:cNvPr id="676" name="楕円 675">
          <a:extLst>
            <a:ext uri="{FF2B5EF4-FFF2-40B4-BE49-F238E27FC236}">
              <a16:creationId xmlns:a16="http://schemas.microsoft.com/office/drawing/2014/main" id="{159F347F-4A66-4863-BD9C-12C4D369A2CD}"/>
            </a:ext>
          </a:extLst>
        </xdr:cNvPr>
        <xdr:cNvSpPr/>
      </xdr:nvSpPr>
      <xdr:spPr>
        <a:xfrm>
          <a:off x="12763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116205</xdr:rowOff>
    </xdr:from>
    <xdr:to>
      <xdr:col>71</xdr:col>
      <xdr:colOff>177800</xdr:colOff>
      <xdr:row>84</xdr:row>
      <xdr:rowOff>5714</xdr:rowOff>
    </xdr:to>
    <xdr:cxnSp macro="">
      <xdr:nvCxnSpPr>
        <xdr:cNvPr id="677" name="直線コネクタ 676">
          <a:extLst>
            <a:ext uri="{FF2B5EF4-FFF2-40B4-BE49-F238E27FC236}">
              <a16:creationId xmlns:a16="http://schemas.microsoft.com/office/drawing/2014/main" id="{5567128E-9ADC-4591-8C6F-AB3AC3C88A0E}"/>
            </a:ext>
          </a:extLst>
        </xdr:cNvPr>
        <xdr:cNvCxnSpPr/>
      </xdr:nvCxnSpPr>
      <xdr:spPr>
        <a:xfrm flipV="1">
          <a:off x="12814300" y="14346555"/>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678" name="n_1aveValue【消防施設】&#10;有形固定資産減価償却率">
          <a:extLst>
            <a:ext uri="{FF2B5EF4-FFF2-40B4-BE49-F238E27FC236}">
              <a16:creationId xmlns:a16="http://schemas.microsoft.com/office/drawing/2014/main" id="{BEC77D84-257B-4BBF-B352-2559F10E07BA}"/>
            </a:ext>
          </a:extLst>
        </xdr:cNvPr>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679" name="n_2aveValue【消防施設】&#10;有形固定資産減価償却率">
          <a:extLst>
            <a:ext uri="{FF2B5EF4-FFF2-40B4-BE49-F238E27FC236}">
              <a16:creationId xmlns:a16="http://schemas.microsoft.com/office/drawing/2014/main" id="{C943892B-BADF-4678-AF1F-52C1D5D72ACA}"/>
            </a:ext>
          </a:extLst>
        </xdr:cNvPr>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680" name="n_3aveValue【消防施設】&#10;有形固定資産減価償却率">
          <a:extLst>
            <a:ext uri="{FF2B5EF4-FFF2-40B4-BE49-F238E27FC236}">
              <a16:creationId xmlns:a16="http://schemas.microsoft.com/office/drawing/2014/main" id="{11E5AC37-6452-480C-BCAF-896B920ABD0C}"/>
            </a:ext>
          </a:extLst>
        </xdr:cNvPr>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681" name="n_4aveValue【消防施設】&#10;有形固定資産減価償却率">
          <a:extLst>
            <a:ext uri="{FF2B5EF4-FFF2-40B4-BE49-F238E27FC236}">
              <a16:creationId xmlns:a16="http://schemas.microsoft.com/office/drawing/2014/main" id="{6329CE8F-A2DD-4714-8EB1-7BDE1F5CD9E9}"/>
            </a:ext>
          </a:extLst>
        </xdr:cNvPr>
        <xdr:cNvSpPr txBox="1"/>
      </xdr:nvSpPr>
      <xdr:spPr>
        <a:xfrm>
          <a:off x="12611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142891</xdr:rowOff>
    </xdr:from>
    <xdr:ext cx="405111" cy="259045"/>
    <xdr:sp macro="" textlink="">
      <xdr:nvSpPr>
        <xdr:cNvPr id="682" name="n_1mainValue【消防施設】&#10;有形固定資産減価償却率">
          <a:extLst>
            <a:ext uri="{FF2B5EF4-FFF2-40B4-BE49-F238E27FC236}">
              <a16:creationId xmlns:a16="http://schemas.microsoft.com/office/drawing/2014/main" id="{EF6149BB-18B8-4D58-9C9C-2D25F575F06E}"/>
            </a:ext>
          </a:extLst>
        </xdr:cNvPr>
        <xdr:cNvSpPr txBox="1"/>
      </xdr:nvSpPr>
      <xdr:spPr>
        <a:xfrm>
          <a:off x="152660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165752</xdr:rowOff>
    </xdr:from>
    <xdr:ext cx="405111" cy="259045"/>
    <xdr:sp macro="" textlink="">
      <xdr:nvSpPr>
        <xdr:cNvPr id="683" name="n_2mainValue【消防施設】&#10;有形固定資産減価償却率">
          <a:extLst>
            <a:ext uri="{FF2B5EF4-FFF2-40B4-BE49-F238E27FC236}">
              <a16:creationId xmlns:a16="http://schemas.microsoft.com/office/drawing/2014/main" id="{816F9F50-88DC-48EA-A12F-56D15A516FB0}"/>
            </a:ext>
          </a:extLst>
        </xdr:cNvPr>
        <xdr:cNvSpPr txBox="1"/>
      </xdr:nvSpPr>
      <xdr:spPr>
        <a:xfrm>
          <a:off x="14389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158132</xdr:rowOff>
    </xdr:from>
    <xdr:ext cx="405111" cy="259045"/>
    <xdr:sp macro="" textlink="">
      <xdr:nvSpPr>
        <xdr:cNvPr id="684" name="n_3mainValue【消防施設】&#10;有形固定資産減価償却率">
          <a:extLst>
            <a:ext uri="{FF2B5EF4-FFF2-40B4-BE49-F238E27FC236}">
              <a16:creationId xmlns:a16="http://schemas.microsoft.com/office/drawing/2014/main" id="{448E327B-BF4A-4F85-AA9C-06B6AF69C32D}"/>
            </a:ext>
          </a:extLst>
        </xdr:cNvPr>
        <xdr:cNvSpPr txBox="1"/>
      </xdr:nvSpPr>
      <xdr:spPr>
        <a:xfrm>
          <a:off x="13500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47641</xdr:rowOff>
    </xdr:from>
    <xdr:ext cx="405111" cy="259045"/>
    <xdr:sp macro="" textlink="">
      <xdr:nvSpPr>
        <xdr:cNvPr id="685" name="n_4mainValue【消防施設】&#10;有形固定資産減価償却率">
          <a:extLst>
            <a:ext uri="{FF2B5EF4-FFF2-40B4-BE49-F238E27FC236}">
              <a16:creationId xmlns:a16="http://schemas.microsoft.com/office/drawing/2014/main" id="{F2C8970F-742A-4928-9B2C-E14D5A6C6B96}"/>
            </a:ext>
          </a:extLst>
        </xdr:cNvPr>
        <xdr:cNvSpPr txBox="1"/>
      </xdr:nvSpPr>
      <xdr:spPr>
        <a:xfrm>
          <a:off x="126117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0E5A7EE6-055D-46FA-A5B1-22388721E72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6F930CE7-578C-4C74-924E-37E9E319A5D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18510C06-B637-4AA4-A6E7-4A20653AD0C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5EAB9CA7-13D9-4011-A6A4-502DE94857B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663485F1-DC19-4857-8CEB-6CE47CA8B53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6775D9AC-11B1-4074-B163-02B20FB438D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CBE5217C-2660-4B86-8D3A-A06C675DE7E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70D5E709-EE84-4D0A-B817-392EE7CA033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A738F3BF-ADB8-4D5F-A94D-FB83688F0B3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2871B8AB-D818-4033-9EA5-4CCA083D016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6" name="直線コネクタ 695">
          <a:extLst>
            <a:ext uri="{FF2B5EF4-FFF2-40B4-BE49-F238E27FC236}">
              <a16:creationId xmlns:a16="http://schemas.microsoft.com/office/drawing/2014/main" id="{18653945-76B4-4AA4-A08B-96167BCE0531}"/>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7" name="テキスト ボックス 696">
          <a:extLst>
            <a:ext uri="{FF2B5EF4-FFF2-40B4-BE49-F238E27FC236}">
              <a16:creationId xmlns:a16="http://schemas.microsoft.com/office/drawing/2014/main" id="{F975D137-06E9-4391-B671-AF4649B55306}"/>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8" name="直線コネクタ 697">
          <a:extLst>
            <a:ext uri="{FF2B5EF4-FFF2-40B4-BE49-F238E27FC236}">
              <a16:creationId xmlns:a16="http://schemas.microsoft.com/office/drawing/2014/main" id="{0DD6D57F-9F19-4A62-B816-60BD397A747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9" name="テキスト ボックス 698">
          <a:extLst>
            <a:ext uri="{FF2B5EF4-FFF2-40B4-BE49-F238E27FC236}">
              <a16:creationId xmlns:a16="http://schemas.microsoft.com/office/drawing/2014/main" id="{795E7EA2-B1E6-4FEF-A2C3-8A73E9C0BAAA}"/>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0" name="直線コネクタ 699">
          <a:extLst>
            <a:ext uri="{FF2B5EF4-FFF2-40B4-BE49-F238E27FC236}">
              <a16:creationId xmlns:a16="http://schemas.microsoft.com/office/drawing/2014/main" id="{79734448-1C4E-46A1-A0FE-FD560150BB8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1" name="テキスト ボックス 700">
          <a:extLst>
            <a:ext uri="{FF2B5EF4-FFF2-40B4-BE49-F238E27FC236}">
              <a16:creationId xmlns:a16="http://schemas.microsoft.com/office/drawing/2014/main" id="{04ED903A-31AA-4183-9035-0C55C556F61E}"/>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2" name="直線コネクタ 701">
          <a:extLst>
            <a:ext uri="{FF2B5EF4-FFF2-40B4-BE49-F238E27FC236}">
              <a16:creationId xmlns:a16="http://schemas.microsoft.com/office/drawing/2014/main" id="{731E2C54-8CBD-4086-A6D5-7D8CC5E8A75C}"/>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3" name="テキスト ボックス 702">
          <a:extLst>
            <a:ext uri="{FF2B5EF4-FFF2-40B4-BE49-F238E27FC236}">
              <a16:creationId xmlns:a16="http://schemas.microsoft.com/office/drawing/2014/main" id="{54D183B8-19D0-4E58-BC5B-51C1863B081D}"/>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4" name="直線コネクタ 703">
          <a:extLst>
            <a:ext uri="{FF2B5EF4-FFF2-40B4-BE49-F238E27FC236}">
              <a16:creationId xmlns:a16="http://schemas.microsoft.com/office/drawing/2014/main" id="{B4CF9668-E0B9-48C6-A650-E1BE1E31A7D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5" name="テキスト ボックス 704">
          <a:extLst>
            <a:ext uri="{FF2B5EF4-FFF2-40B4-BE49-F238E27FC236}">
              <a16:creationId xmlns:a16="http://schemas.microsoft.com/office/drawing/2014/main" id="{17F7CB0D-8C96-42D3-8084-7928991B9AB7}"/>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6" name="直線コネクタ 705">
          <a:extLst>
            <a:ext uri="{FF2B5EF4-FFF2-40B4-BE49-F238E27FC236}">
              <a16:creationId xmlns:a16="http://schemas.microsoft.com/office/drawing/2014/main" id="{7FC13C17-F0D2-4FD8-9315-A40E6C5B48FA}"/>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7" name="テキスト ボックス 706">
          <a:extLst>
            <a:ext uri="{FF2B5EF4-FFF2-40B4-BE49-F238E27FC236}">
              <a16:creationId xmlns:a16="http://schemas.microsoft.com/office/drawing/2014/main" id="{7288A569-EABF-4EFA-9F6A-E6798FCF9A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a:extLst>
            <a:ext uri="{FF2B5EF4-FFF2-40B4-BE49-F238E27FC236}">
              <a16:creationId xmlns:a16="http://schemas.microsoft.com/office/drawing/2014/main" id="{B0B45A1A-2A08-44E2-849D-163F47B97F3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a:extLst>
            <a:ext uri="{FF2B5EF4-FFF2-40B4-BE49-F238E27FC236}">
              <a16:creationId xmlns:a16="http://schemas.microsoft.com/office/drawing/2014/main" id="{777A9E08-E7EB-422E-BC6A-13AA0128E63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消防施設】&#10;一人当たり面積グラフ枠">
          <a:extLst>
            <a:ext uri="{FF2B5EF4-FFF2-40B4-BE49-F238E27FC236}">
              <a16:creationId xmlns:a16="http://schemas.microsoft.com/office/drawing/2014/main" id="{CF896E84-A7CF-4361-8F4C-5EB227E2DDA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711" name="直線コネクタ 710">
          <a:extLst>
            <a:ext uri="{FF2B5EF4-FFF2-40B4-BE49-F238E27FC236}">
              <a16:creationId xmlns:a16="http://schemas.microsoft.com/office/drawing/2014/main" id="{0FDF25FD-DF0D-463F-A003-26AED02BBA40}"/>
            </a:ext>
          </a:extLst>
        </xdr:cNvPr>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712" name="【消防施設】&#10;一人当たり面積最小値テキスト">
          <a:extLst>
            <a:ext uri="{FF2B5EF4-FFF2-40B4-BE49-F238E27FC236}">
              <a16:creationId xmlns:a16="http://schemas.microsoft.com/office/drawing/2014/main" id="{4A8E19BE-0ADB-4D1B-8E18-34BE574EB018}"/>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713" name="直線コネクタ 712">
          <a:extLst>
            <a:ext uri="{FF2B5EF4-FFF2-40B4-BE49-F238E27FC236}">
              <a16:creationId xmlns:a16="http://schemas.microsoft.com/office/drawing/2014/main" id="{731E04DE-C8FA-4945-B734-2F8DCB96E9DE}"/>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714" name="【消防施設】&#10;一人当たり面積最大値テキスト">
          <a:extLst>
            <a:ext uri="{FF2B5EF4-FFF2-40B4-BE49-F238E27FC236}">
              <a16:creationId xmlns:a16="http://schemas.microsoft.com/office/drawing/2014/main" id="{CEE208CD-C5F9-4D17-8D7B-6988F6375011}"/>
            </a:ext>
          </a:extLst>
        </xdr:cNvPr>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715" name="直線コネクタ 714">
          <a:extLst>
            <a:ext uri="{FF2B5EF4-FFF2-40B4-BE49-F238E27FC236}">
              <a16:creationId xmlns:a16="http://schemas.microsoft.com/office/drawing/2014/main" id="{750A55F0-A996-4795-863D-367471DF7E6B}"/>
            </a:ext>
          </a:extLst>
        </xdr:cNvPr>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716" name="【消防施設】&#10;一人当たり面積平均値テキスト">
          <a:extLst>
            <a:ext uri="{FF2B5EF4-FFF2-40B4-BE49-F238E27FC236}">
              <a16:creationId xmlns:a16="http://schemas.microsoft.com/office/drawing/2014/main" id="{115D9C68-BE60-44D1-9EBA-FC0A0BF6C35A}"/>
            </a:ext>
          </a:extLst>
        </xdr:cNvPr>
        <xdr:cNvSpPr txBox="1"/>
      </xdr:nvSpPr>
      <xdr:spPr>
        <a:xfrm>
          <a:off x="22199600" y="14577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717" name="フローチャート: 判断 716">
          <a:extLst>
            <a:ext uri="{FF2B5EF4-FFF2-40B4-BE49-F238E27FC236}">
              <a16:creationId xmlns:a16="http://schemas.microsoft.com/office/drawing/2014/main" id="{596F53C4-FDB1-4E0A-AADA-01A28C1F318B}"/>
            </a:ext>
          </a:extLst>
        </xdr:cNvPr>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718" name="フローチャート: 判断 717">
          <a:extLst>
            <a:ext uri="{FF2B5EF4-FFF2-40B4-BE49-F238E27FC236}">
              <a16:creationId xmlns:a16="http://schemas.microsoft.com/office/drawing/2014/main" id="{A367D097-65A9-400F-9751-375F688B5118}"/>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719" name="フローチャート: 判断 718">
          <a:extLst>
            <a:ext uri="{FF2B5EF4-FFF2-40B4-BE49-F238E27FC236}">
              <a16:creationId xmlns:a16="http://schemas.microsoft.com/office/drawing/2014/main" id="{4544DA48-54C2-4F18-AB8A-78032F123EEB}"/>
            </a:ext>
          </a:extLst>
        </xdr:cNvPr>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720" name="フローチャート: 判断 719">
          <a:extLst>
            <a:ext uri="{FF2B5EF4-FFF2-40B4-BE49-F238E27FC236}">
              <a16:creationId xmlns:a16="http://schemas.microsoft.com/office/drawing/2014/main" id="{D0CA747D-079D-4006-B47C-496871C21C7E}"/>
            </a:ext>
          </a:extLst>
        </xdr:cNvPr>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721" name="フローチャート: 判断 720">
          <a:extLst>
            <a:ext uri="{FF2B5EF4-FFF2-40B4-BE49-F238E27FC236}">
              <a16:creationId xmlns:a16="http://schemas.microsoft.com/office/drawing/2014/main" id="{7045F270-DB60-4A7F-838D-2BD0FE2DC807}"/>
            </a:ext>
          </a:extLst>
        </xdr:cNvPr>
        <xdr:cNvSpPr/>
      </xdr:nvSpPr>
      <xdr:spPr>
        <a:xfrm>
          <a:off x="18605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2EBD5355-C785-45ED-865A-2AC3EFA51D8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C45D6C03-D68E-48F2-A15C-8C2F47C835E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38288AF8-BAA2-4E76-80C0-C69ABE29AAA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C0B1B1A9-3E37-40DA-BC70-C41FDD6EF67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4412A0A-478A-49E2-A20E-B209B100B0E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16692</xdr:rowOff>
    </xdr:from>
    <xdr:to>
      <xdr:col>116</xdr:col>
      <xdr:colOff>114300</xdr:colOff>
      <xdr:row>86</xdr:row>
      <xdr:rowOff>118292</xdr:rowOff>
    </xdr:to>
    <xdr:sp macro="" textlink="">
      <xdr:nvSpPr>
        <xdr:cNvPr id="727" name="楕円 726">
          <a:extLst>
            <a:ext uri="{FF2B5EF4-FFF2-40B4-BE49-F238E27FC236}">
              <a16:creationId xmlns:a16="http://schemas.microsoft.com/office/drawing/2014/main" id="{60C7BD04-78F7-43B9-9023-2086B77E0A01}"/>
            </a:ext>
          </a:extLst>
        </xdr:cNvPr>
        <xdr:cNvSpPr/>
      </xdr:nvSpPr>
      <xdr:spPr>
        <a:xfrm>
          <a:off x="221107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131735</xdr:rowOff>
    </xdr:from>
    <xdr:ext cx="469744" cy="259045"/>
    <xdr:sp macro="" textlink="">
      <xdr:nvSpPr>
        <xdr:cNvPr id="728" name="【消防施設】&#10;一人当たり面積該当値テキスト">
          <a:extLst>
            <a:ext uri="{FF2B5EF4-FFF2-40B4-BE49-F238E27FC236}">
              <a16:creationId xmlns:a16="http://schemas.microsoft.com/office/drawing/2014/main" id="{64B7C085-2B67-442F-A1E4-DD5A51ED089C}"/>
            </a:ext>
          </a:extLst>
        </xdr:cNvPr>
        <xdr:cNvSpPr txBox="1"/>
      </xdr:nvSpPr>
      <xdr:spPr>
        <a:xfrm>
          <a:off x="22199600" y="1470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18869</xdr:rowOff>
    </xdr:from>
    <xdr:to>
      <xdr:col>112</xdr:col>
      <xdr:colOff>38100</xdr:colOff>
      <xdr:row>86</xdr:row>
      <xdr:rowOff>120469</xdr:rowOff>
    </xdr:to>
    <xdr:sp macro="" textlink="">
      <xdr:nvSpPr>
        <xdr:cNvPr id="729" name="楕円 728">
          <a:extLst>
            <a:ext uri="{FF2B5EF4-FFF2-40B4-BE49-F238E27FC236}">
              <a16:creationId xmlns:a16="http://schemas.microsoft.com/office/drawing/2014/main" id="{4EB3CFEF-1599-42DA-829A-8593BE420625}"/>
            </a:ext>
          </a:extLst>
        </xdr:cNvPr>
        <xdr:cNvSpPr/>
      </xdr:nvSpPr>
      <xdr:spPr>
        <a:xfrm>
          <a:off x="21272500" y="1476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67492</xdr:rowOff>
    </xdr:from>
    <xdr:to>
      <xdr:col>116</xdr:col>
      <xdr:colOff>63500</xdr:colOff>
      <xdr:row>86</xdr:row>
      <xdr:rowOff>69669</xdr:rowOff>
    </xdr:to>
    <xdr:cxnSp macro="">
      <xdr:nvCxnSpPr>
        <xdr:cNvPr id="730" name="直線コネクタ 729">
          <a:extLst>
            <a:ext uri="{FF2B5EF4-FFF2-40B4-BE49-F238E27FC236}">
              <a16:creationId xmlns:a16="http://schemas.microsoft.com/office/drawing/2014/main" id="{30B803D0-A764-46EE-B96F-0F254718E451}"/>
            </a:ext>
          </a:extLst>
        </xdr:cNvPr>
        <xdr:cNvCxnSpPr/>
      </xdr:nvCxnSpPr>
      <xdr:spPr>
        <a:xfrm flipV="1">
          <a:off x="21323300" y="14812192"/>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21045</xdr:rowOff>
    </xdr:from>
    <xdr:to>
      <xdr:col>107</xdr:col>
      <xdr:colOff>101600</xdr:colOff>
      <xdr:row>86</xdr:row>
      <xdr:rowOff>122645</xdr:rowOff>
    </xdr:to>
    <xdr:sp macro="" textlink="">
      <xdr:nvSpPr>
        <xdr:cNvPr id="731" name="楕円 730">
          <a:extLst>
            <a:ext uri="{FF2B5EF4-FFF2-40B4-BE49-F238E27FC236}">
              <a16:creationId xmlns:a16="http://schemas.microsoft.com/office/drawing/2014/main" id="{511FB34A-67A1-44A8-B8F5-74DB3219BAFC}"/>
            </a:ext>
          </a:extLst>
        </xdr:cNvPr>
        <xdr:cNvSpPr/>
      </xdr:nvSpPr>
      <xdr:spPr>
        <a:xfrm>
          <a:off x="20383500" y="1476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69669</xdr:rowOff>
    </xdr:from>
    <xdr:to>
      <xdr:col>111</xdr:col>
      <xdr:colOff>177800</xdr:colOff>
      <xdr:row>86</xdr:row>
      <xdr:rowOff>71845</xdr:rowOff>
    </xdr:to>
    <xdr:cxnSp macro="">
      <xdr:nvCxnSpPr>
        <xdr:cNvPr id="732" name="直線コネクタ 731">
          <a:extLst>
            <a:ext uri="{FF2B5EF4-FFF2-40B4-BE49-F238E27FC236}">
              <a16:creationId xmlns:a16="http://schemas.microsoft.com/office/drawing/2014/main" id="{AC6876A4-CEA5-4614-AD1C-8C3E0F4C0954}"/>
            </a:ext>
          </a:extLst>
        </xdr:cNvPr>
        <xdr:cNvCxnSpPr/>
      </xdr:nvCxnSpPr>
      <xdr:spPr>
        <a:xfrm flipV="1">
          <a:off x="20434300" y="14814369"/>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23223</xdr:rowOff>
    </xdr:from>
    <xdr:to>
      <xdr:col>102</xdr:col>
      <xdr:colOff>165100</xdr:colOff>
      <xdr:row>86</xdr:row>
      <xdr:rowOff>124823</xdr:rowOff>
    </xdr:to>
    <xdr:sp macro="" textlink="">
      <xdr:nvSpPr>
        <xdr:cNvPr id="733" name="楕円 732">
          <a:extLst>
            <a:ext uri="{FF2B5EF4-FFF2-40B4-BE49-F238E27FC236}">
              <a16:creationId xmlns:a16="http://schemas.microsoft.com/office/drawing/2014/main" id="{A54576A2-E646-4E2A-95BB-52C58E80B814}"/>
            </a:ext>
          </a:extLst>
        </xdr:cNvPr>
        <xdr:cNvSpPr/>
      </xdr:nvSpPr>
      <xdr:spPr>
        <a:xfrm>
          <a:off x="194945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71845</xdr:rowOff>
    </xdr:from>
    <xdr:to>
      <xdr:col>107</xdr:col>
      <xdr:colOff>50800</xdr:colOff>
      <xdr:row>86</xdr:row>
      <xdr:rowOff>74023</xdr:rowOff>
    </xdr:to>
    <xdr:cxnSp macro="">
      <xdr:nvCxnSpPr>
        <xdr:cNvPr id="734" name="直線コネクタ 733">
          <a:extLst>
            <a:ext uri="{FF2B5EF4-FFF2-40B4-BE49-F238E27FC236}">
              <a16:creationId xmlns:a16="http://schemas.microsoft.com/office/drawing/2014/main" id="{DC598C3A-B29A-4596-A8A9-F8709DA5AAFC}"/>
            </a:ext>
          </a:extLst>
        </xdr:cNvPr>
        <xdr:cNvCxnSpPr/>
      </xdr:nvCxnSpPr>
      <xdr:spPr>
        <a:xfrm flipV="1">
          <a:off x="19545300" y="14816545"/>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24312</xdr:rowOff>
    </xdr:from>
    <xdr:to>
      <xdr:col>98</xdr:col>
      <xdr:colOff>38100</xdr:colOff>
      <xdr:row>86</xdr:row>
      <xdr:rowOff>125912</xdr:rowOff>
    </xdr:to>
    <xdr:sp macro="" textlink="">
      <xdr:nvSpPr>
        <xdr:cNvPr id="735" name="楕円 734">
          <a:extLst>
            <a:ext uri="{FF2B5EF4-FFF2-40B4-BE49-F238E27FC236}">
              <a16:creationId xmlns:a16="http://schemas.microsoft.com/office/drawing/2014/main" id="{F4CBF61B-FA24-44C2-AB10-82EFA7A8DFA1}"/>
            </a:ext>
          </a:extLst>
        </xdr:cNvPr>
        <xdr:cNvSpPr/>
      </xdr:nvSpPr>
      <xdr:spPr>
        <a:xfrm>
          <a:off x="18605500" y="1476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74023</xdr:rowOff>
    </xdr:from>
    <xdr:to>
      <xdr:col>102</xdr:col>
      <xdr:colOff>114300</xdr:colOff>
      <xdr:row>86</xdr:row>
      <xdr:rowOff>75112</xdr:rowOff>
    </xdr:to>
    <xdr:cxnSp macro="">
      <xdr:nvCxnSpPr>
        <xdr:cNvPr id="736" name="直線コネクタ 735">
          <a:extLst>
            <a:ext uri="{FF2B5EF4-FFF2-40B4-BE49-F238E27FC236}">
              <a16:creationId xmlns:a16="http://schemas.microsoft.com/office/drawing/2014/main" id="{5C2C0F55-BCA1-4BCA-B1EE-FECF58F637D4}"/>
            </a:ext>
          </a:extLst>
        </xdr:cNvPr>
        <xdr:cNvCxnSpPr/>
      </xdr:nvCxnSpPr>
      <xdr:spPr>
        <a:xfrm flipV="1">
          <a:off x="18656300" y="14818723"/>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737" name="n_1aveValue【消防施設】&#10;一人当たり面積">
          <a:extLst>
            <a:ext uri="{FF2B5EF4-FFF2-40B4-BE49-F238E27FC236}">
              <a16:creationId xmlns:a16="http://schemas.microsoft.com/office/drawing/2014/main" id="{F300D361-9D18-4856-B2CD-16F78B26F4BA}"/>
            </a:ext>
          </a:extLst>
        </xdr:cNvPr>
        <xdr:cNvSpPr txBox="1"/>
      </xdr:nvSpPr>
      <xdr:spPr>
        <a:xfrm>
          <a:off x="210757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738" name="n_2aveValue【消防施設】&#10;一人当たり面積">
          <a:extLst>
            <a:ext uri="{FF2B5EF4-FFF2-40B4-BE49-F238E27FC236}">
              <a16:creationId xmlns:a16="http://schemas.microsoft.com/office/drawing/2014/main" id="{57CB25E6-88E6-47E3-883A-43F65DAA789C}"/>
            </a:ext>
          </a:extLst>
        </xdr:cNvPr>
        <xdr:cNvSpPr txBox="1"/>
      </xdr:nvSpPr>
      <xdr:spPr>
        <a:xfrm>
          <a:off x="20199427" y="1449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739" name="n_3aveValue【消防施設】&#10;一人当たり面積">
          <a:extLst>
            <a:ext uri="{FF2B5EF4-FFF2-40B4-BE49-F238E27FC236}">
              <a16:creationId xmlns:a16="http://schemas.microsoft.com/office/drawing/2014/main" id="{B5012EFC-709D-402D-9BD4-FECD95275C8E}"/>
            </a:ext>
          </a:extLst>
        </xdr:cNvPr>
        <xdr:cNvSpPr txBox="1"/>
      </xdr:nvSpPr>
      <xdr:spPr>
        <a:xfrm>
          <a:off x="19310427" y="1450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110870</xdr:rowOff>
    </xdr:from>
    <xdr:ext cx="469744" cy="259045"/>
    <xdr:sp macro="" textlink="">
      <xdr:nvSpPr>
        <xdr:cNvPr id="740" name="n_4aveValue【消防施設】&#10;一人当たり面積">
          <a:extLst>
            <a:ext uri="{FF2B5EF4-FFF2-40B4-BE49-F238E27FC236}">
              <a16:creationId xmlns:a16="http://schemas.microsoft.com/office/drawing/2014/main" id="{2C55CA68-9885-4CE5-B95F-6FD750887276}"/>
            </a:ext>
          </a:extLst>
        </xdr:cNvPr>
        <xdr:cNvSpPr txBox="1"/>
      </xdr:nvSpPr>
      <xdr:spPr>
        <a:xfrm>
          <a:off x="18421427" y="1451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111596</xdr:rowOff>
    </xdr:from>
    <xdr:ext cx="469744" cy="259045"/>
    <xdr:sp macro="" textlink="">
      <xdr:nvSpPr>
        <xdr:cNvPr id="741" name="n_1mainValue【消防施設】&#10;一人当たり面積">
          <a:extLst>
            <a:ext uri="{FF2B5EF4-FFF2-40B4-BE49-F238E27FC236}">
              <a16:creationId xmlns:a16="http://schemas.microsoft.com/office/drawing/2014/main" id="{EC3E007A-906D-466F-A2A4-534E1AC83B0D}"/>
            </a:ext>
          </a:extLst>
        </xdr:cNvPr>
        <xdr:cNvSpPr txBox="1"/>
      </xdr:nvSpPr>
      <xdr:spPr>
        <a:xfrm>
          <a:off x="21075727" y="1485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113772</xdr:rowOff>
    </xdr:from>
    <xdr:ext cx="469744" cy="259045"/>
    <xdr:sp macro="" textlink="">
      <xdr:nvSpPr>
        <xdr:cNvPr id="742" name="n_2mainValue【消防施設】&#10;一人当たり面積">
          <a:extLst>
            <a:ext uri="{FF2B5EF4-FFF2-40B4-BE49-F238E27FC236}">
              <a16:creationId xmlns:a16="http://schemas.microsoft.com/office/drawing/2014/main" id="{2A5A6493-918A-4B06-BA7D-715B06AD7301}"/>
            </a:ext>
          </a:extLst>
        </xdr:cNvPr>
        <xdr:cNvSpPr txBox="1"/>
      </xdr:nvSpPr>
      <xdr:spPr>
        <a:xfrm>
          <a:off x="20199427"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115950</xdr:rowOff>
    </xdr:from>
    <xdr:ext cx="469744" cy="259045"/>
    <xdr:sp macro="" textlink="">
      <xdr:nvSpPr>
        <xdr:cNvPr id="743" name="n_3mainValue【消防施設】&#10;一人当たり面積">
          <a:extLst>
            <a:ext uri="{FF2B5EF4-FFF2-40B4-BE49-F238E27FC236}">
              <a16:creationId xmlns:a16="http://schemas.microsoft.com/office/drawing/2014/main" id="{8DBD6FAE-DFFB-4015-BF5C-F97E16075EE6}"/>
            </a:ext>
          </a:extLst>
        </xdr:cNvPr>
        <xdr:cNvSpPr txBox="1"/>
      </xdr:nvSpPr>
      <xdr:spPr>
        <a:xfrm>
          <a:off x="19310427" y="1486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117039</xdr:rowOff>
    </xdr:from>
    <xdr:ext cx="469744" cy="259045"/>
    <xdr:sp macro="" textlink="">
      <xdr:nvSpPr>
        <xdr:cNvPr id="744" name="n_4mainValue【消防施設】&#10;一人当たり面積">
          <a:extLst>
            <a:ext uri="{FF2B5EF4-FFF2-40B4-BE49-F238E27FC236}">
              <a16:creationId xmlns:a16="http://schemas.microsoft.com/office/drawing/2014/main" id="{74499712-6C02-4E28-A8A7-ED8C69DF1722}"/>
            </a:ext>
          </a:extLst>
        </xdr:cNvPr>
        <xdr:cNvSpPr txBox="1"/>
      </xdr:nvSpPr>
      <xdr:spPr>
        <a:xfrm>
          <a:off x="18421427" y="148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63DC7507-5E2E-4F26-87BC-C1F3B0366D9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FD9D9918-4A2C-4DED-8134-C3BCB07AAF1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B5B37F7B-028C-4C69-BEDF-ACDB360369E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FC24BE5F-7721-4F18-B87A-5E71E8252E2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5A54C8B6-8B4C-403E-B51F-CC97E7934CE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388C0FEA-59AD-4CF5-A4B8-99F57B28523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FEE80CC7-B720-4ADD-8AE6-3E2A1DB31C8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6463EC66-842C-439B-B986-102257115F2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987542A8-47A7-4411-BA79-5BEA3E882F1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0C2CC76E-6E8D-4D6A-B130-C86027A7E5B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8E2B9548-F8E0-4D3B-9E89-A4B6205CE04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6" name="直線コネクタ 755">
          <a:extLst>
            <a:ext uri="{FF2B5EF4-FFF2-40B4-BE49-F238E27FC236}">
              <a16:creationId xmlns:a16="http://schemas.microsoft.com/office/drawing/2014/main" id="{0C0FAB9F-D094-4C2B-B57C-0323D5F64AB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7" name="テキスト ボックス 756">
          <a:extLst>
            <a:ext uri="{FF2B5EF4-FFF2-40B4-BE49-F238E27FC236}">
              <a16:creationId xmlns:a16="http://schemas.microsoft.com/office/drawing/2014/main" id="{31AC054D-5036-41A6-8D3D-D903B3A7D1F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8" name="直線コネクタ 757">
          <a:extLst>
            <a:ext uri="{FF2B5EF4-FFF2-40B4-BE49-F238E27FC236}">
              <a16:creationId xmlns:a16="http://schemas.microsoft.com/office/drawing/2014/main" id="{4184E33A-A1BE-49A4-BBD8-5E0B0BD77A0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9" name="テキスト ボックス 758">
          <a:extLst>
            <a:ext uri="{FF2B5EF4-FFF2-40B4-BE49-F238E27FC236}">
              <a16:creationId xmlns:a16="http://schemas.microsoft.com/office/drawing/2014/main" id="{D00CC671-EA6D-44AD-8AA3-6BD81BC02BC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0" name="直線コネクタ 759">
          <a:extLst>
            <a:ext uri="{FF2B5EF4-FFF2-40B4-BE49-F238E27FC236}">
              <a16:creationId xmlns:a16="http://schemas.microsoft.com/office/drawing/2014/main" id="{6B086F7D-2775-4169-9F9C-3003C3C5866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1" name="テキスト ボックス 760">
          <a:extLst>
            <a:ext uri="{FF2B5EF4-FFF2-40B4-BE49-F238E27FC236}">
              <a16:creationId xmlns:a16="http://schemas.microsoft.com/office/drawing/2014/main" id="{9CED8521-94DF-419E-970E-D6FA03F08A0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2" name="直線コネクタ 761">
          <a:extLst>
            <a:ext uri="{FF2B5EF4-FFF2-40B4-BE49-F238E27FC236}">
              <a16:creationId xmlns:a16="http://schemas.microsoft.com/office/drawing/2014/main" id="{7340F828-D823-4116-AF18-759C7AD00CD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3" name="テキスト ボックス 762">
          <a:extLst>
            <a:ext uri="{FF2B5EF4-FFF2-40B4-BE49-F238E27FC236}">
              <a16:creationId xmlns:a16="http://schemas.microsoft.com/office/drawing/2014/main" id="{42AE1767-0E0A-4944-883A-6B25691C7DF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4" name="直線コネクタ 763">
          <a:extLst>
            <a:ext uri="{FF2B5EF4-FFF2-40B4-BE49-F238E27FC236}">
              <a16:creationId xmlns:a16="http://schemas.microsoft.com/office/drawing/2014/main" id="{F3C5BBBB-134C-4F99-935D-94EC9D13BE3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5" name="テキスト ボックス 764">
          <a:extLst>
            <a:ext uri="{FF2B5EF4-FFF2-40B4-BE49-F238E27FC236}">
              <a16:creationId xmlns:a16="http://schemas.microsoft.com/office/drawing/2014/main" id="{D47A4644-E05B-4187-9D10-00AF3E7F50B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6" name="直線コネクタ 765">
          <a:extLst>
            <a:ext uri="{FF2B5EF4-FFF2-40B4-BE49-F238E27FC236}">
              <a16:creationId xmlns:a16="http://schemas.microsoft.com/office/drawing/2014/main" id="{927FAF95-7782-4C3E-9C68-C3A3385A446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7" name="テキスト ボックス 766">
          <a:extLst>
            <a:ext uri="{FF2B5EF4-FFF2-40B4-BE49-F238E27FC236}">
              <a16:creationId xmlns:a16="http://schemas.microsoft.com/office/drawing/2014/main" id="{DD53CF53-4B8B-4AEF-B29D-768DB9A29A3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a:extLst>
            <a:ext uri="{FF2B5EF4-FFF2-40B4-BE49-F238E27FC236}">
              <a16:creationId xmlns:a16="http://schemas.microsoft.com/office/drawing/2014/main" id="{FE44F335-A72A-414E-A4A9-45A99B8CFAC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庁舎】&#10;有形固定資産減価償却率グラフ枠">
          <a:extLst>
            <a:ext uri="{FF2B5EF4-FFF2-40B4-BE49-F238E27FC236}">
              <a16:creationId xmlns:a16="http://schemas.microsoft.com/office/drawing/2014/main" id="{E75DECAF-E518-4E81-82AF-8155D451149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770" name="直線コネクタ 769">
          <a:extLst>
            <a:ext uri="{FF2B5EF4-FFF2-40B4-BE49-F238E27FC236}">
              <a16:creationId xmlns:a16="http://schemas.microsoft.com/office/drawing/2014/main" id="{61EDD197-A41D-423D-90DE-390CF0F6460E}"/>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771" name="【庁舎】&#10;有形固定資産減価償却率最小値テキスト">
          <a:extLst>
            <a:ext uri="{FF2B5EF4-FFF2-40B4-BE49-F238E27FC236}">
              <a16:creationId xmlns:a16="http://schemas.microsoft.com/office/drawing/2014/main" id="{CCCD2682-9640-458F-AEB2-53E98AA2AB2A}"/>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72" name="直線コネクタ 771">
          <a:extLst>
            <a:ext uri="{FF2B5EF4-FFF2-40B4-BE49-F238E27FC236}">
              <a16:creationId xmlns:a16="http://schemas.microsoft.com/office/drawing/2014/main" id="{71ECE04B-AACC-4064-99B0-4BA8519EA279}"/>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773" name="【庁舎】&#10;有形固定資産減価償却率最大値テキスト">
          <a:extLst>
            <a:ext uri="{FF2B5EF4-FFF2-40B4-BE49-F238E27FC236}">
              <a16:creationId xmlns:a16="http://schemas.microsoft.com/office/drawing/2014/main" id="{072C2AA3-1E85-4664-B404-BF6C61BAB350}"/>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774" name="直線コネクタ 773">
          <a:extLst>
            <a:ext uri="{FF2B5EF4-FFF2-40B4-BE49-F238E27FC236}">
              <a16:creationId xmlns:a16="http://schemas.microsoft.com/office/drawing/2014/main" id="{E9193184-544B-4D6F-853C-549B8EC831A1}"/>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775" name="【庁舎】&#10;有形固定資産減価償却率平均値テキスト">
          <a:extLst>
            <a:ext uri="{FF2B5EF4-FFF2-40B4-BE49-F238E27FC236}">
              <a16:creationId xmlns:a16="http://schemas.microsoft.com/office/drawing/2014/main" id="{A81B6C2B-AB9D-4F0F-ABD8-A154241F4437}"/>
            </a:ext>
          </a:extLst>
        </xdr:cNvPr>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76" name="フローチャート: 判断 775">
          <a:extLst>
            <a:ext uri="{FF2B5EF4-FFF2-40B4-BE49-F238E27FC236}">
              <a16:creationId xmlns:a16="http://schemas.microsoft.com/office/drawing/2014/main" id="{D52E5BC4-BDF4-4F27-9722-3EF3AD7D3B4B}"/>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77" name="フローチャート: 判断 776">
          <a:extLst>
            <a:ext uri="{FF2B5EF4-FFF2-40B4-BE49-F238E27FC236}">
              <a16:creationId xmlns:a16="http://schemas.microsoft.com/office/drawing/2014/main" id="{F0869B39-11C6-4CAC-8163-C859FA9BC685}"/>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78" name="フローチャート: 判断 777">
          <a:extLst>
            <a:ext uri="{FF2B5EF4-FFF2-40B4-BE49-F238E27FC236}">
              <a16:creationId xmlns:a16="http://schemas.microsoft.com/office/drawing/2014/main" id="{C90B873D-0DFE-4BD9-BF40-1377A2B2812E}"/>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779" name="フローチャート: 判断 778">
          <a:extLst>
            <a:ext uri="{FF2B5EF4-FFF2-40B4-BE49-F238E27FC236}">
              <a16:creationId xmlns:a16="http://schemas.microsoft.com/office/drawing/2014/main" id="{31AE11C6-24DF-4097-AD88-FB686AE6790C}"/>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780" name="フローチャート: 判断 779">
          <a:extLst>
            <a:ext uri="{FF2B5EF4-FFF2-40B4-BE49-F238E27FC236}">
              <a16:creationId xmlns:a16="http://schemas.microsoft.com/office/drawing/2014/main" id="{D9463F44-F840-4569-82E8-E8AB2A02CB19}"/>
            </a:ext>
          </a:extLst>
        </xdr:cNvPr>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8BF1CCD7-AF4B-424C-91CC-E666CE45B24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668B4AE-DE94-48F8-A9AB-1419DE89C50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2E871FDF-487F-4D82-8832-CBA70BEA02A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C467543C-193F-4AF2-9FEF-2949CEC560C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0651C786-CA0A-4FAD-8394-EC73E319661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121738</xdr:rowOff>
    </xdr:from>
    <xdr:to>
      <xdr:col>85</xdr:col>
      <xdr:colOff>177800</xdr:colOff>
      <xdr:row>102</xdr:row>
      <xdr:rowOff>51888</xdr:rowOff>
    </xdr:to>
    <xdr:sp macro="" textlink="">
      <xdr:nvSpPr>
        <xdr:cNvPr id="786" name="楕円 785">
          <a:extLst>
            <a:ext uri="{FF2B5EF4-FFF2-40B4-BE49-F238E27FC236}">
              <a16:creationId xmlns:a16="http://schemas.microsoft.com/office/drawing/2014/main" id="{B731EAE4-B46C-4F2E-AE3F-02F0AD7652DD}"/>
            </a:ext>
          </a:extLst>
        </xdr:cNvPr>
        <xdr:cNvSpPr/>
      </xdr:nvSpPr>
      <xdr:spPr>
        <a:xfrm>
          <a:off x="16268700" y="17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144615</xdr:rowOff>
    </xdr:from>
    <xdr:ext cx="405111" cy="259045"/>
    <xdr:sp macro="" textlink="">
      <xdr:nvSpPr>
        <xdr:cNvPr id="787" name="【庁舎】&#10;有形固定資産減価償却率該当値テキスト">
          <a:extLst>
            <a:ext uri="{FF2B5EF4-FFF2-40B4-BE49-F238E27FC236}">
              <a16:creationId xmlns:a16="http://schemas.microsoft.com/office/drawing/2014/main" id="{03B9CAD1-207A-418D-8495-C274E7229103}"/>
            </a:ext>
          </a:extLst>
        </xdr:cNvPr>
        <xdr:cNvSpPr txBox="1"/>
      </xdr:nvSpPr>
      <xdr:spPr>
        <a:xfrm>
          <a:off x="16357600" y="1728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61323</xdr:rowOff>
    </xdr:from>
    <xdr:to>
      <xdr:col>81</xdr:col>
      <xdr:colOff>101600</xdr:colOff>
      <xdr:row>101</xdr:row>
      <xdr:rowOff>162923</xdr:rowOff>
    </xdr:to>
    <xdr:sp macro="" textlink="">
      <xdr:nvSpPr>
        <xdr:cNvPr id="788" name="楕円 787">
          <a:extLst>
            <a:ext uri="{FF2B5EF4-FFF2-40B4-BE49-F238E27FC236}">
              <a16:creationId xmlns:a16="http://schemas.microsoft.com/office/drawing/2014/main" id="{CF7DE053-7811-438C-A4F5-FC0D7798FFDB}"/>
            </a:ext>
          </a:extLst>
        </xdr:cNvPr>
        <xdr:cNvSpPr/>
      </xdr:nvSpPr>
      <xdr:spPr>
        <a:xfrm>
          <a:off x="15430500" y="173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112123</xdr:rowOff>
    </xdr:from>
    <xdr:to>
      <xdr:col>85</xdr:col>
      <xdr:colOff>127000</xdr:colOff>
      <xdr:row>102</xdr:row>
      <xdr:rowOff>1088</xdr:rowOff>
    </xdr:to>
    <xdr:cxnSp macro="">
      <xdr:nvCxnSpPr>
        <xdr:cNvPr id="789" name="直線コネクタ 788">
          <a:extLst>
            <a:ext uri="{FF2B5EF4-FFF2-40B4-BE49-F238E27FC236}">
              <a16:creationId xmlns:a16="http://schemas.microsoft.com/office/drawing/2014/main" id="{3FA2DFF4-754A-4FD3-A946-29B41AF3C5C6}"/>
            </a:ext>
          </a:extLst>
        </xdr:cNvPr>
        <xdr:cNvCxnSpPr/>
      </xdr:nvCxnSpPr>
      <xdr:spPr>
        <a:xfrm>
          <a:off x="15481300" y="17428573"/>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907</xdr:rowOff>
    </xdr:from>
    <xdr:to>
      <xdr:col>76</xdr:col>
      <xdr:colOff>165100</xdr:colOff>
      <xdr:row>101</xdr:row>
      <xdr:rowOff>102507</xdr:rowOff>
    </xdr:to>
    <xdr:sp macro="" textlink="">
      <xdr:nvSpPr>
        <xdr:cNvPr id="790" name="楕円 789">
          <a:extLst>
            <a:ext uri="{FF2B5EF4-FFF2-40B4-BE49-F238E27FC236}">
              <a16:creationId xmlns:a16="http://schemas.microsoft.com/office/drawing/2014/main" id="{54FC75AF-710F-4F5E-83F1-14F255EA9C8E}"/>
            </a:ext>
          </a:extLst>
        </xdr:cNvPr>
        <xdr:cNvSpPr/>
      </xdr:nvSpPr>
      <xdr:spPr>
        <a:xfrm>
          <a:off x="145415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51707</xdr:rowOff>
    </xdr:from>
    <xdr:to>
      <xdr:col>81</xdr:col>
      <xdr:colOff>50800</xdr:colOff>
      <xdr:row>101</xdr:row>
      <xdr:rowOff>112123</xdr:rowOff>
    </xdr:to>
    <xdr:cxnSp macro="">
      <xdr:nvCxnSpPr>
        <xdr:cNvPr id="791" name="直線コネクタ 790">
          <a:extLst>
            <a:ext uri="{FF2B5EF4-FFF2-40B4-BE49-F238E27FC236}">
              <a16:creationId xmlns:a16="http://schemas.microsoft.com/office/drawing/2014/main" id="{DD5D7494-2041-460A-A856-F5CB1C952DA8}"/>
            </a:ext>
          </a:extLst>
        </xdr:cNvPr>
        <xdr:cNvCxnSpPr/>
      </xdr:nvCxnSpPr>
      <xdr:spPr>
        <a:xfrm>
          <a:off x="14592300" y="17368157"/>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111942</xdr:rowOff>
    </xdr:from>
    <xdr:to>
      <xdr:col>72</xdr:col>
      <xdr:colOff>38100</xdr:colOff>
      <xdr:row>101</xdr:row>
      <xdr:rowOff>42092</xdr:rowOff>
    </xdr:to>
    <xdr:sp macro="" textlink="">
      <xdr:nvSpPr>
        <xdr:cNvPr id="792" name="楕円 791">
          <a:extLst>
            <a:ext uri="{FF2B5EF4-FFF2-40B4-BE49-F238E27FC236}">
              <a16:creationId xmlns:a16="http://schemas.microsoft.com/office/drawing/2014/main" id="{83B4FF45-72E8-4953-9EC7-B50A91059409}"/>
            </a:ext>
          </a:extLst>
        </xdr:cNvPr>
        <xdr:cNvSpPr/>
      </xdr:nvSpPr>
      <xdr:spPr>
        <a:xfrm>
          <a:off x="13652500" y="1725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162742</xdr:rowOff>
    </xdr:from>
    <xdr:to>
      <xdr:col>76</xdr:col>
      <xdr:colOff>114300</xdr:colOff>
      <xdr:row>101</xdr:row>
      <xdr:rowOff>51707</xdr:rowOff>
    </xdr:to>
    <xdr:cxnSp macro="">
      <xdr:nvCxnSpPr>
        <xdr:cNvPr id="793" name="直線コネクタ 792">
          <a:extLst>
            <a:ext uri="{FF2B5EF4-FFF2-40B4-BE49-F238E27FC236}">
              <a16:creationId xmlns:a16="http://schemas.microsoft.com/office/drawing/2014/main" id="{5E9F9902-8B4A-49EB-B46B-D7B019F1BAF7}"/>
            </a:ext>
          </a:extLst>
        </xdr:cNvPr>
        <xdr:cNvCxnSpPr/>
      </xdr:nvCxnSpPr>
      <xdr:spPr>
        <a:xfrm>
          <a:off x="13703300" y="17307742"/>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49893</xdr:rowOff>
    </xdr:from>
    <xdr:to>
      <xdr:col>67</xdr:col>
      <xdr:colOff>101600</xdr:colOff>
      <xdr:row>100</xdr:row>
      <xdr:rowOff>151493</xdr:rowOff>
    </xdr:to>
    <xdr:sp macro="" textlink="">
      <xdr:nvSpPr>
        <xdr:cNvPr id="794" name="楕円 793">
          <a:extLst>
            <a:ext uri="{FF2B5EF4-FFF2-40B4-BE49-F238E27FC236}">
              <a16:creationId xmlns:a16="http://schemas.microsoft.com/office/drawing/2014/main" id="{320A3203-3CDA-44D8-A2BF-5C899CAC19E6}"/>
            </a:ext>
          </a:extLst>
        </xdr:cNvPr>
        <xdr:cNvSpPr/>
      </xdr:nvSpPr>
      <xdr:spPr>
        <a:xfrm>
          <a:off x="12763500" y="1719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100693</xdr:rowOff>
    </xdr:from>
    <xdr:to>
      <xdr:col>71</xdr:col>
      <xdr:colOff>177800</xdr:colOff>
      <xdr:row>100</xdr:row>
      <xdr:rowOff>162742</xdr:rowOff>
    </xdr:to>
    <xdr:cxnSp macro="">
      <xdr:nvCxnSpPr>
        <xdr:cNvPr id="795" name="直線コネクタ 794">
          <a:extLst>
            <a:ext uri="{FF2B5EF4-FFF2-40B4-BE49-F238E27FC236}">
              <a16:creationId xmlns:a16="http://schemas.microsoft.com/office/drawing/2014/main" id="{C4C5A11E-8B17-4882-B5CA-9B6F2A27B2D5}"/>
            </a:ext>
          </a:extLst>
        </xdr:cNvPr>
        <xdr:cNvCxnSpPr/>
      </xdr:nvCxnSpPr>
      <xdr:spPr>
        <a:xfrm>
          <a:off x="12814300" y="1724569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796" name="n_1aveValue【庁舎】&#10;有形固定資産減価償却率">
          <a:extLst>
            <a:ext uri="{FF2B5EF4-FFF2-40B4-BE49-F238E27FC236}">
              <a16:creationId xmlns:a16="http://schemas.microsoft.com/office/drawing/2014/main" id="{BFB1C0A8-423F-4EFD-A777-4DAE580F20F6}"/>
            </a:ext>
          </a:extLst>
        </xdr:cNvPr>
        <xdr:cNvSpPr txBox="1"/>
      </xdr:nvSpPr>
      <xdr:spPr>
        <a:xfrm>
          <a:off x="15266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797" name="n_2aveValue【庁舎】&#10;有形固定資産減価償却率">
          <a:extLst>
            <a:ext uri="{FF2B5EF4-FFF2-40B4-BE49-F238E27FC236}">
              <a16:creationId xmlns:a16="http://schemas.microsoft.com/office/drawing/2014/main" id="{B15BDB53-25F4-482F-A113-1473E7B80EFE}"/>
            </a:ext>
          </a:extLst>
        </xdr:cNvPr>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155683</xdr:rowOff>
    </xdr:from>
    <xdr:ext cx="405111" cy="259045"/>
    <xdr:sp macro="" textlink="">
      <xdr:nvSpPr>
        <xdr:cNvPr id="798" name="n_3aveValue【庁舎】&#10;有形固定資産減価償却率">
          <a:extLst>
            <a:ext uri="{FF2B5EF4-FFF2-40B4-BE49-F238E27FC236}">
              <a16:creationId xmlns:a16="http://schemas.microsoft.com/office/drawing/2014/main" id="{2D9703B7-D570-49D3-B5D8-61845CA1E3B2}"/>
            </a:ext>
          </a:extLst>
        </xdr:cNvPr>
        <xdr:cNvSpPr txBox="1"/>
      </xdr:nvSpPr>
      <xdr:spPr>
        <a:xfrm>
          <a:off x="13500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139354</xdr:rowOff>
    </xdr:from>
    <xdr:ext cx="405111" cy="259045"/>
    <xdr:sp macro="" textlink="">
      <xdr:nvSpPr>
        <xdr:cNvPr id="799" name="n_4aveValue【庁舎】&#10;有形固定資産減価償却率">
          <a:extLst>
            <a:ext uri="{FF2B5EF4-FFF2-40B4-BE49-F238E27FC236}">
              <a16:creationId xmlns:a16="http://schemas.microsoft.com/office/drawing/2014/main" id="{CB423B81-2CE5-48DB-BAEC-9C50F82D4736}"/>
            </a:ext>
          </a:extLst>
        </xdr:cNvPr>
        <xdr:cNvSpPr txBox="1"/>
      </xdr:nvSpPr>
      <xdr:spPr>
        <a:xfrm>
          <a:off x="12611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8000</xdr:rowOff>
    </xdr:from>
    <xdr:ext cx="405111" cy="259045"/>
    <xdr:sp macro="" textlink="">
      <xdr:nvSpPr>
        <xdr:cNvPr id="800" name="n_1mainValue【庁舎】&#10;有形固定資産減価償却率">
          <a:extLst>
            <a:ext uri="{FF2B5EF4-FFF2-40B4-BE49-F238E27FC236}">
              <a16:creationId xmlns:a16="http://schemas.microsoft.com/office/drawing/2014/main" id="{232DA2D6-1831-4E99-970C-218A5523E7F6}"/>
            </a:ext>
          </a:extLst>
        </xdr:cNvPr>
        <xdr:cNvSpPr txBox="1"/>
      </xdr:nvSpPr>
      <xdr:spPr>
        <a:xfrm>
          <a:off x="15266044" y="1715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119034</xdr:rowOff>
    </xdr:from>
    <xdr:ext cx="405111" cy="259045"/>
    <xdr:sp macro="" textlink="">
      <xdr:nvSpPr>
        <xdr:cNvPr id="801" name="n_2mainValue【庁舎】&#10;有形固定資産減価償却率">
          <a:extLst>
            <a:ext uri="{FF2B5EF4-FFF2-40B4-BE49-F238E27FC236}">
              <a16:creationId xmlns:a16="http://schemas.microsoft.com/office/drawing/2014/main" id="{4A498936-698C-45AA-B272-7C39A9FB3495}"/>
            </a:ext>
          </a:extLst>
        </xdr:cNvPr>
        <xdr:cNvSpPr txBox="1"/>
      </xdr:nvSpPr>
      <xdr:spPr>
        <a:xfrm>
          <a:off x="14389744" y="1709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58619</xdr:rowOff>
    </xdr:from>
    <xdr:ext cx="405111" cy="259045"/>
    <xdr:sp macro="" textlink="">
      <xdr:nvSpPr>
        <xdr:cNvPr id="802" name="n_3mainValue【庁舎】&#10;有形固定資産減価償却率">
          <a:extLst>
            <a:ext uri="{FF2B5EF4-FFF2-40B4-BE49-F238E27FC236}">
              <a16:creationId xmlns:a16="http://schemas.microsoft.com/office/drawing/2014/main" id="{0E6C6B99-D4E7-49BC-B852-10FBA9329F99}"/>
            </a:ext>
          </a:extLst>
        </xdr:cNvPr>
        <xdr:cNvSpPr txBox="1"/>
      </xdr:nvSpPr>
      <xdr:spPr>
        <a:xfrm>
          <a:off x="13500744" y="17032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168020</xdr:rowOff>
    </xdr:from>
    <xdr:ext cx="340478" cy="259045"/>
    <xdr:sp macro="" textlink="">
      <xdr:nvSpPr>
        <xdr:cNvPr id="803" name="n_4mainValue【庁舎】&#10;有形固定資産減価償却率">
          <a:extLst>
            <a:ext uri="{FF2B5EF4-FFF2-40B4-BE49-F238E27FC236}">
              <a16:creationId xmlns:a16="http://schemas.microsoft.com/office/drawing/2014/main" id="{62051ACD-C03D-4F74-8593-12BFF7AD0D47}"/>
            </a:ext>
          </a:extLst>
        </xdr:cNvPr>
        <xdr:cNvSpPr txBox="1"/>
      </xdr:nvSpPr>
      <xdr:spPr>
        <a:xfrm>
          <a:off x="12644061" y="16970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a:extLst>
            <a:ext uri="{FF2B5EF4-FFF2-40B4-BE49-F238E27FC236}">
              <a16:creationId xmlns:a16="http://schemas.microsoft.com/office/drawing/2014/main" id="{569D5D91-3523-4CCE-A48D-B5EA60355A1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a:extLst>
            <a:ext uri="{FF2B5EF4-FFF2-40B4-BE49-F238E27FC236}">
              <a16:creationId xmlns:a16="http://schemas.microsoft.com/office/drawing/2014/main" id="{8E845E84-6331-4978-95D3-F3455C142EB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a:extLst>
            <a:ext uri="{FF2B5EF4-FFF2-40B4-BE49-F238E27FC236}">
              <a16:creationId xmlns:a16="http://schemas.microsoft.com/office/drawing/2014/main" id="{27664213-235D-46BA-BEEB-7FDF37B8288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a:extLst>
            <a:ext uri="{FF2B5EF4-FFF2-40B4-BE49-F238E27FC236}">
              <a16:creationId xmlns:a16="http://schemas.microsoft.com/office/drawing/2014/main" id="{A8D6112D-E127-4AC3-9702-23F7DB5413F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a:extLst>
            <a:ext uri="{FF2B5EF4-FFF2-40B4-BE49-F238E27FC236}">
              <a16:creationId xmlns:a16="http://schemas.microsoft.com/office/drawing/2014/main" id="{8314D890-B209-475C-B338-B88BB717F7D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a:extLst>
            <a:ext uri="{FF2B5EF4-FFF2-40B4-BE49-F238E27FC236}">
              <a16:creationId xmlns:a16="http://schemas.microsoft.com/office/drawing/2014/main" id="{DB2F251D-B726-4154-936A-DBE1D5AABCA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a:extLst>
            <a:ext uri="{FF2B5EF4-FFF2-40B4-BE49-F238E27FC236}">
              <a16:creationId xmlns:a16="http://schemas.microsoft.com/office/drawing/2014/main" id="{C7FB0B4C-E3D1-4AE2-849C-20844102B11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a:extLst>
            <a:ext uri="{FF2B5EF4-FFF2-40B4-BE49-F238E27FC236}">
              <a16:creationId xmlns:a16="http://schemas.microsoft.com/office/drawing/2014/main" id="{11035509-5217-4D33-8241-24085DD8626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a:extLst>
            <a:ext uri="{FF2B5EF4-FFF2-40B4-BE49-F238E27FC236}">
              <a16:creationId xmlns:a16="http://schemas.microsoft.com/office/drawing/2014/main" id="{108D8296-649D-4F7A-8853-AF5F504322F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a:extLst>
            <a:ext uri="{FF2B5EF4-FFF2-40B4-BE49-F238E27FC236}">
              <a16:creationId xmlns:a16="http://schemas.microsoft.com/office/drawing/2014/main" id="{5D0417A3-6751-4AD0-A731-6DF1C2D3CBB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4" name="直線コネクタ 813">
          <a:extLst>
            <a:ext uri="{FF2B5EF4-FFF2-40B4-BE49-F238E27FC236}">
              <a16:creationId xmlns:a16="http://schemas.microsoft.com/office/drawing/2014/main" id="{C7F9D2B4-91A4-4DAE-A738-FF828DB7AB6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5" name="テキスト ボックス 814">
          <a:extLst>
            <a:ext uri="{FF2B5EF4-FFF2-40B4-BE49-F238E27FC236}">
              <a16:creationId xmlns:a16="http://schemas.microsoft.com/office/drawing/2014/main" id="{E8F5B742-27EE-41AA-B03A-85349485590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6" name="直線コネクタ 815">
          <a:extLst>
            <a:ext uri="{FF2B5EF4-FFF2-40B4-BE49-F238E27FC236}">
              <a16:creationId xmlns:a16="http://schemas.microsoft.com/office/drawing/2014/main" id="{54B29966-B059-43F6-B9BC-58070B00350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7" name="テキスト ボックス 816">
          <a:extLst>
            <a:ext uri="{FF2B5EF4-FFF2-40B4-BE49-F238E27FC236}">
              <a16:creationId xmlns:a16="http://schemas.microsoft.com/office/drawing/2014/main" id="{024C70B0-2318-4A88-85BB-6D587F32474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8" name="直線コネクタ 817">
          <a:extLst>
            <a:ext uri="{FF2B5EF4-FFF2-40B4-BE49-F238E27FC236}">
              <a16:creationId xmlns:a16="http://schemas.microsoft.com/office/drawing/2014/main" id="{177FC9B1-F716-4097-B01C-49850CC308F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9" name="テキスト ボックス 818">
          <a:extLst>
            <a:ext uri="{FF2B5EF4-FFF2-40B4-BE49-F238E27FC236}">
              <a16:creationId xmlns:a16="http://schemas.microsoft.com/office/drawing/2014/main" id="{BF5E57B4-54CB-4B59-8934-FA02F07E95B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0" name="直線コネクタ 819">
          <a:extLst>
            <a:ext uri="{FF2B5EF4-FFF2-40B4-BE49-F238E27FC236}">
              <a16:creationId xmlns:a16="http://schemas.microsoft.com/office/drawing/2014/main" id="{2F3AA7B9-2D91-4F25-926B-E0E261E35F6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1" name="テキスト ボックス 820">
          <a:extLst>
            <a:ext uri="{FF2B5EF4-FFF2-40B4-BE49-F238E27FC236}">
              <a16:creationId xmlns:a16="http://schemas.microsoft.com/office/drawing/2014/main" id="{251F6463-67E3-4CF0-87FB-430DA92137D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2" name="直線コネクタ 821">
          <a:extLst>
            <a:ext uri="{FF2B5EF4-FFF2-40B4-BE49-F238E27FC236}">
              <a16:creationId xmlns:a16="http://schemas.microsoft.com/office/drawing/2014/main" id="{028C5B0A-0A56-4F08-B898-2345A60032D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3" name="テキスト ボックス 822">
          <a:extLst>
            <a:ext uri="{FF2B5EF4-FFF2-40B4-BE49-F238E27FC236}">
              <a16:creationId xmlns:a16="http://schemas.microsoft.com/office/drawing/2014/main" id="{0E6B622C-ED95-4C73-963D-1DA8BBC4909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D1C4B816-7AA1-4A81-880B-D42D14F3781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5B7B94D6-5CF8-4BD2-83AD-4FE56960854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F2E080E7-9EF2-413F-906B-0702FE4C755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827" name="直線コネクタ 826">
          <a:extLst>
            <a:ext uri="{FF2B5EF4-FFF2-40B4-BE49-F238E27FC236}">
              <a16:creationId xmlns:a16="http://schemas.microsoft.com/office/drawing/2014/main" id="{F0F78BA0-9DB0-4F1E-BA8C-392211A7AA30}"/>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828" name="【庁舎】&#10;一人当たり面積最小値テキスト">
          <a:extLst>
            <a:ext uri="{FF2B5EF4-FFF2-40B4-BE49-F238E27FC236}">
              <a16:creationId xmlns:a16="http://schemas.microsoft.com/office/drawing/2014/main" id="{5CE66683-3960-4E62-A1D8-EA2D28587E77}"/>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29" name="直線コネクタ 828">
          <a:extLst>
            <a:ext uri="{FF2B5EF4-FFF2-40B4-BE49-F238E27FC236}">
              <a16:creationId xmlns:a16="http://schemas.microsoft.com/office/drawing/2014/main" id="{C459A9FF-3E01-41B6-B481-90B708681F87}"/>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30" name="【庁舎】&#10;一人当たり面積最大値テキスト">
          <a:extLst>
            <a:ext uri="{FF2B5EF4-FFF2-40B4-BE49-F238E27FC236}">
              <a16:creationId xmlns:a16="http://schemas.microsoft.com/office/drawing/2014/main" id="{6A241DA6-8D7E-42BF-B401-101201F936A7}"/>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31" name="直線コネクタ 830">
          <a:extLst>
            <a:ext uri="{FF2B5EF4-FFF2-40B4-BE49-F238E27FC236}">
              <a16:creationId xmlns:a16="http://schemas.microsoft.com/office/drawing/2014/main" id="{BC5C2F8E-41C7-4855-88EF-1A7F51ABF323}"/>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832" name="【庁舎】&#10;一人当たり面積平均値テキスト">
          <a:extLst>
            <a:ext uri="{FF2B5EF4-FFF2-40B4-BE49-F238E27FC236}">
              <a16:creationId xmlns:a16="http://schemas.microsoft.com/office/drawing/2014/main" id="{0D8E5931-6509-4FB2-AF50-E04EED38DA52}"/>
            </a:ext>
          </a:extLst>
        </xdr:cNvPr>
        <xdr:cNvSpPr txBox="1"/>
      </xdr:nvSpPr>
      <xdr:spPr>
        <a:xfrm>
          <a:off x="22199600" y="17903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833" name="フローチャート: 判断 832">
          <a:extLst>
            <a:ext uri="{FF2B5EF4-FFF2-40B4-BE49-F238E27FC236}">
              <a16:creationId xmlns:a16="http://schemas.microsoft.com/office/drawing/2014/main" id="{3C0C9D87-B00C-4119-9D89-C32F19A52880}"/>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834" name="フローチャート: 判断 833">
          <a:extLst>
            <a:ext uri="{FF2B5EF4-FFF2-40B4-BE49-F238E27FC236}">
              <a16:creationId xmlns:a16="http://schemas.microsoft.com/office/drawing/2014/main" id="{D9568894-F108-4C24-8837-1DA6585682EA}"/>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835" name="フローチャート: 判断 834">
          <a:extLst>
            <a:ext uri="{FF2B5EF4-FFF2-40B4-BE49-F238E27FC236}">
              <a16:creationId xmlns:a16="http://schemas.microsoft.com/office/drawing/2014/main" id="{8847A1D6-77EC-4A96-80C8-94B54DB33B4E}"/>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36" name="フローチャート: 判断 835">
          <a:extLst>
            <a:ext uri="{FF2B5EF4-FFF2-40B4-BE49-F238E27FC236}">
              <a16:creationId xmlns:a16="http://schemas.microsoft.com/office/drawing/2014/main" id="{63DA41D1-81FC-443B-8226-469462389300}"/>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837" name="フローチャート: 判断 836">
          <a:extLst>
            <a:ext uri="{FF2B5EF4-FFF2-40B4-BE49-F238E27FC236}">
              <a16:creationId xmlns:a16="http://schemas.microsoft.com/office/drawing/2014/main" id="{BD65B338-63F0-483B-A946-5EE632A1BC03}"/>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75ABEB8D-FD2A-4DB0-BA87-B626F6399C6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48D00136-7845-4179-ADDC-48D2BE77DF5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7B3B12FC-B95E-44C4-8B02-7B42ABDB040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F84A15E1-6BFA-4C34-973B-34D64C0EE8F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89F79D-E7E3-47BF-A927-4C22249BA77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73025</xdr:rowOff>
    </xdr:from>
    <xdr:to>
      <xdr:col>116</xdr:col>
      <xdr:colOff>114300</xdr:colOff>
      <xdr:row>106</xdr:row>
      <xdr:rowOff>3175</xdr:rowOff>
    </xdr:to>
    <xdr:sp macro="" textlink="">
      <xdr:nvSpPr>
        <xdr:cNvPr id="843" name="楕円 842">
          <a:extLst>
            <a:ext uri="{FF2B5EF4-FFF2-40B4-BE49-F238E27FC236}">
              <a16:creationId xmlns:a16="http://schemas.microsoft.com/office/drawing/2014/main" id="{52CE1EA0-7A34-40CF-8523-8B404FF417F1}"/>
            </a:ext>
          </a:extLst>
        </xdr:cNvPr>
        <xdr:cNvSpPr/>
      </xdr:nvSpPr>
      <xdr:spPr>
        <a:xfrm>
          <a:off x="221107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51452</xdr:rowOff>
    </xdr:from>
    <xdr:ext cx="469744" cy="259045"/>
    <xdr:sp macro="" textlink="">
      <xdr:nvSpPr>
        <xdr:cNvPr id="844" name="【庁舎】&#10;一人当たり面積該当値テキスト">
          <a:extLst>
            <a:ext uri="{FF2B5EF4-FFF2-40B4-BE49-F238E27FC236}">
              <a16:creationId xmlns:a16="http://schemas.microsoft.com/office/drawing/2014/main" id="{DD5C0185-B970-467D-8A5D-28E1141474E3}"/>
            </a:ext>
          </a:extLst>
        </xdr:cNvPr>
        <xdr:cNvSpPr txBox="1"/>
      </xdr:nvSpPr>
      <xdr:spPr>
        <a:xfrm>
          <a:off x="22199600" y="1805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84455</xdr:rowOff>
    </xdr:from>
    <xdr:to>
      <xdr:col>112</xdr:col>
      <xdr:colOff>38100</xdr:colOff>
      <xdr:row>106</xdr:row>
      <xdr:rowOff>14605</xdr:rowOff>
    </xdr:to>
    <xdr:sp macro="" textlink="">
      <xdr:nvSpPr>
        <xdr:cNvPr id="845" name="楕円 844">
          <a:extLst>
            <a:ext uri="{FF2B5EF4-FFF2-40B4-BE49-F238E27FC236}">
              <a16:creationId xmlns:a16="http://schemas.microsoft.com/office/drawing/2014/main" id="{C6FB9D87-9DD3-43AB-8C7E-A36F58800CF1}"/>
            </a:ext>
          </a:extLst>
        </xdr:cNvPr>
        <xdr:cNvSpPr/>
      </xdr:nvSpPr>
      <xdr:spPr>
        <a:xfrm>
          <a:off x="212725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123825</xdr:rowOff>
    </xdr:from>
    <xdr:to>
      <xdr:col>116</xdr:col>
      <xdr:colOff>63500</xdr:colOff>
      <xdr:row>105</xdr:row>
      <xdr:rowOff>135255</xdr:rowOff>
    </xdr:to>
    <xdr:cxnSp macro="">
      <xdr:nvCxnSpPr>
        <xdr:cNvPr id="846" name="直線コネクタ 845">
          <a:extLst>
            <a:ext uri="{FF2B5EF4-FFF2-40B4-BE49-F238E27FC236}">
              <a16:creationId xmlns:a16="http://schemas.microsoft.com/office/drawing/2014/main" id="{288FE814-B8C6-4706-9C13-56377321CABE}"/>
            </a:ext>
          </a:extLst>
        </xdr:cNvPr>
        <xdr:cNvCxnSpPr/>
      </xdr:nvCxnSpPr>
      <xdr:spPr>
        <a:xfrm flipV="1">
          <a:off x="21323300" y="1812607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93980</xdr:rowOff>
    </xdr:from>
    <xdr:to>
      <xdr:col>107</xdr:col>
      <xdr:colOff>101600</xdr:colOff>
      <xdr:row>106</xdr:row>
      <xdr:rowOff>24130</xdr:rowOff>
    </xdr:to>
    <xdr:sp macro="" textlink="">
      <xdr:nvSpPr>
        <xdr:cNvPr id="847" name="楕円 846">
          <a:extLst>
            <a:ext uri="{FF2B5EF4-FFF2-40B4-BE49-F238E27FC236}">
              <a16:creationId xmlns:a16="http://schemas.microsoft.com/office/drawing/2014/main" id="{2FCD487B-91A1-4116-A31B-40B854711A14}"/>
            </a:ext>
          </a:extLst>
        </xdr:cNvPr>
        <xdr:cNvSpPr/>
      </xdr:nvSpPr>
      <xdr:spPr>
        <a:xfrm>
          <a:off x="20383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135255</xdr:rowOff>
    </xdr:from>
    <xdr:to>
      <xdr:col>111</xdr:col>
      <xdr:colOff>177800</xdr:colOff>
      <xdr:row>105</xdr:row>
      <xdr:rowOff>144780</xdr:rowOff>
    </xdr:to>
    <xdr:cxnSp macro="">
      <xdr:nvCxnSpPr>
        <xdr:cNvPr id="848" name="直線コネクタ 847">
          <a:extLst>
            <a:ext uri="{FF2B5EF4-FFF2-40B4-BE49-F238E27FC236}">
              <a16:creationId xmlns:a16="http://schemas.microsoft.com/office/drawing/2014/main" id="{C247D251-B3FC-4063-89B7-AE1B1ED0524E}"/>
            </a:ext>
          </a:extLst>
        </xdr:cNvPr>
        <xdr:cNvCxnSpPr/>
      </xdr:nvCxnSpPr>
      <xdr:spPr>
        <a:xfrm flipV="1">
          <a:off x="20434300" y="181375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103505</xdr:rowOff>
    </xdr:from>
    <xdr:to>
      <xdr:col>102</xdr:col>
      <xdr:colOff>165100</xdr:colOff>
      <xdr:row>106</xdr:row>
      <xdr:rowOff>33655</xdr:rowOff>
    </xdr:to>
    <xdr:sp macro="" textlink="">
      <xdr:nvSpPr>
        <xdr:cNvPr id="849" name="楕円 848">
          <a:extLst>
            <a:ext uri="{FF2B5EF4-FFF2-40B4-BE49-F238E27FC236}">
              <a16:creationId xmlns:a16="http://schemas.microsoft.com/office/drawing/2014/main" id="{20E36836-9482-42BC-B69F-46EA26B8BA8B}"/>
            </a:ext>
          </a:extLst>
        </xdr:cNvPr>
        <xdr:cNvSpPr/>
      </xdr:nvSpPr>
      <xdr:spPr>
        <a:xfrm>
          <a:off x="194945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144780</xdr:rowOff>
    </xdr:from>
    <xdr:to>
      <xdr:col>107</xdr:col>
      <xdr:colOff>50800</xdr:colOff>
      <xdr:row>105</xdr:row>
      <xdr:rowOff>154305</xdr:rowOff>
    </xdr:to>
    <xdr:cxnSp macro="">
      <xdr:nvCxnSpPr>
        <xdr:cNvPr id="850" name="直線コネクタ 849">
          <a:extLst>
            <a:ext uri="{FF2B5EF4-FFF2-40B4-BE49-F238E27FC236}">
              <a16:creationId xmlns:a16="http://schemas.microsoft.com/office/drawing/2014/main" id="{475CD539-6D64-4BAF-A4E7-C5B1786C84D3}"/>
            </a:ext>
          </a:extLst>
        </xdr:cNvPr>
        <xdr:cNvCxnSpPr/>
      </xdr:nvCxnSpPr>
      <xdr:spPr>
        <a:xfrm flipV="1">
          <a:off x="19545300" y="181470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111125</xdr:rowOff>
    </xdr:from>
    <xdr:to>
      <xdr:col>98</xdr:col>
      <xdr:colOff>38100</xdr:colOff>
      <xdr:row>106</xdr:row>
      <xdr:rowOff>41275</xdr:rowOff>
    </xdr:to>
    <xdr:sp macro="" textlink="">
      <xdr:nvSpPr>
        <xdr:cNvPr id="851" name="楕円 850">
          <a:extLst>
            <a:ext uri="{FF2B5EF4-FFF2-40B4-BE49-F238E27FC236}">
              <a16:creationId xmlns:a16="http://schemas.microsoft.com/office/drawing/2014/main" id="{5B5D97D9-6954-4026-9850-BB99BF84AE7B}"/>
            </a:ext>
          </a:extLst>
        </xdr:cNvPr>
        <xdr:cNvSpPr/>
      </xdr:nvSpPr>
      <xdr:spPr>
        <a:xfrm>
          <a:off x="186055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154305</xdr:rowOff>
    </xdr:from>
    <xdr:to>
      <xdr:col>102</xdr:col>
      <xdr:colOff>114300</xdr:colOff>
      <xdr:row>105</xdr:row>
      <xdr:rowOff>161925</xdr:rowOff>
    </xdr:to>
    <xdr:cxnSp macro="">
      <xdr:nvCxnSpPr>
        <xdr:cNvPr id="852" name="直線コネクタ 851">
          <a:extLst>
            <a:ext uri="{FF2B5EF4-FFF2-40B4-BE49-F238E27FC236}">
              <a16:creationId xmlns:a16="http://schemas.microsoft.com/office/drawing/2014/main" id="{0C364B0F-E614-4D39-956F-9CCE38E493DF}"/>
            </a:ext>
          </a:extLst>
        </xdr:cNvPr>
        <xdr:cNvCxnSpPr/>
      </xdr:nvCxnSpPr>
      <xdr:spPr>
        <a:xfrm flipV="1">
          <a:off x="18656300" y="181565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853" name="n_1aveValue【庁舎】&#10;一人当たり面積">
          <a:extLst>
            <a:ext uri="{FF2B5EF4-FFF2-40B4-BE49-F238E27FC236}">
              <a16:creationId xmlns:a16="http://schemas.microsoft.com/office/drawing/2014/main" id="{E650AF33-6EA4-424A-856B-E5758C5E6EA4}"/>
            </a:ext>
          </a:extLst>
        </xdr:cNvPr>
        <xdr:cNvSpPr txBox="1"/>
      </xdr:nvSpPr>
      <xdr:spPr>
        <a:xfrm>
          <a:off x="210757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854" name="n_2aveValue【庁舎】&#10;一人当たり面積">
          <a:extLst>
            <a:ext uri="{FF2B5EF4-FFF2-40B4-BE49-F238E27FC236}">
              <a16:creationId xmlns:a16="http://schemas.microsoft.com/office/drawing/2014/main" id="{A5518BC7-5053-4C73-A551-BE12A1164167}"/>
            </a:ext>
          </a:extLst>
        </xdr:cNvPr>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855" name="n_3aveValue【庁舎】&#10;一人当たり面積">
          <a:extLst>
            <a:ext uri="{FF2B5EF4-FFF2-40B4-BE49-F238E27FC236}">
              <a16:creationId xmlns:a16="http://schemas.microsoft.com/office/drawing/2014/main" id="{C1B13EA1-B5D3-4B5D-8F01-FF014C922C04}"/>
            </a:ext>
          </a:extLst>
        </xdr:cNvPr>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856" name="n_4aveValue【庁舎】&#10;一人当たり面積">
          <a:extLst>
            <a:ext uri="{FF2B5EF4-FFF2-40B4-BE49-F238E27FC236}">
              <a16:creationId xmlns:a16="http://schemas.microsoft.com/office/drawing/2014/main" id="{79A941D5-F093-417E-88CF-BF7AD4649768}"/>
            </a:ext>
          </a:extLst>
        </xdr:cNvPr>
        <xdr:cNvSpPr txBox="1"/>
      </xdr:nvSpPr>
      <xdr:spPr>
        <a:xfrm>
          <a:off x="18421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5732</xdr:rowOff>
    </xdr:from>
    <xdr:ext cx="469744" cy="259045"/>
    <xdr:sp macro="" textlink="">
      <xdr:nvSpPr>
        <xdr:cNvPr id="857" name="n_1mainValue【庁舎】&#10;一人当たり面積">
          <a:extLst>
            <a:ext uri="{FF2B5EF4-FFF2-40B4-BE49-F238E27FC236}">
              <a16:creationId xmlns:a16="http://schemas.microsoft.com/office/drawing/2014/main" id="{3D5AEDAB-8C06-4700-B795-54E6F90215D2}"/>
            </a:ext>
          </a:extLst>
        </xdr:cNvPr>
        <xdr:cNvSpPr txBox="1"/>
      </xdr:nvSpPr>
      <xdr:spPr>
        <a:xfrm>
          <a:off x="21075727" y="1817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15257</xdr:rowOff>
    </xdr:from>
    <xdr:ext cx="469744" cy="259045"/>
    <xdr:sp macro="" textlink="">
      <xdr:nvSpPr>
        <xdr:cNvPr id="858" name="n_2mainValue【庁舎】&#10;一人当たり面積">
          <a:extLst>
            <a:ext uri="{FF2B5EF4-FFF2-40B4-BE49-F238E27FC236}">
              <a16:creationId xmlns:a16="http://schemas.microsoft.com/office/drawing/2014/main" id="{41ED27BE-1CD5-40E9-B8BB-21FCCC737619}"/>
            </a:ext>
          </a:extLst>
        </xdr:cNvPr>
        <xdr:cNvSpPr txBox="1"/>
      </xdr:nvSpPr>
      <xdr:spPr>
        <a:xfrm>
          <a:off x="20199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24782</xdr:rowOff>
    </xdr:from>
    <xdr:ext cx="469744" cy="259045"/>
    <xdr:sp macro="" textlink="">
      <xdr:nvSpPr>
        <xdr:cNvPr id="859" name="n_3mainValue【庁舎】&#10;一人当たり面積">
          <a:extLst>
            <a:ext uri="{FF2B5EF4-FFF2-40B4-BE49-F238E27FC236}">
              <a16:creationId xmlns:a16="http://schemas.microsoft.com/office/drawing/2014/main" id="{4CE18770-424B-4EAA-97A4-7C330DADD454}"/>
            </a:ext>
          </a:extLst>
        </xdr:cNvPr>
        <xdr:cNvSpPr txBox="1"/>
      </xdr:nvSpPr>
      <xdr:spPr>
        <a:xfrm>
          <a:off x="19310427" y="1819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32402</xdr:rowOff>
    </xdr:from>
    <xdr:ext cx="469744" cy="259045"/>
    <xdr:sp macro="" textlink="">
      <xdr:nvSpPr>
        <xdr:cNvPr id="860" name="n_4mainValue【庁舎】&#10;一人当たり面積">
          <a:extLst>
            <a:ext uri="{FF2B5EF4-FFF2-40B4-BE49-F238E27FC236}">
              <a16:creationId xmlns:a16="http://schemas.microsoft.com/office/drawing/2014/main" id="{D6222239-D13D-455A-A56D-7FA2CB0587DA}"/>
            </a:ext>
          </a:extLst>
        </xdr:cNvPr>
        <xdr:cNvSpPr txBox="1"/>
      </xdr:nvSpPr>
      <xdr:spPr>
        <a:xfrm>
          <a:off x="18421427"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2B556FC8-55A9-493B-9236-146640BC2AC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C8EA14E4-3ACB-4296-A10A-8EAAADB2247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B13851BE-EDDA-40A1-9EB5-BD1AF656EBD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類似団体平均と比較し、有形固定資産減価償却率が高くなっている施設は、体育館と図書館である。体育館は、高萩市民体育館の</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施設であり、昭和</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年に建設し、築</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が経過することになる。建物本体は鉄骨造ですでに耐用年数を超えており、老朽化が進んでいる。施設の稼働率は高いことから、各種点検や計画的な修繕を適宜実施し、長寿命化を図りつつ、複合化や建替の検討を進めていく必要がある。図書館についても築</a:t>
          </a:r>
          <a:r>
            <a:rPr kumimoji="1" lang="en-US" altLang="ja-JP" sz="1200">
              <a:latin typeface="ＭＳ Ｐゴシック" panose="020B0600070205080204" pitchFamily="50" charset="-128"/>
              <a:ea typeface="ＭＳ Ｐゴシック" panose="020B0600070205080204" pitchFamily="50" charset="-128"/>
            </a:rPr>
            <a:t>35</a:t>
          </a:r>
          <a:r>
            <a:rPr kumimoji="1" lang="ja-JP" altLang="en-US" sz="1200">
              <a:latin typeface="ＭＳ Ｐゴシック" panose="020B0600070205080204" pitchFamily="50" charset="-128"/>
              <a:ea typeface="ＭＳ Ｐゴシック" panose="020B0600070205080204" pitchFamily="50" charset="-128"/>
            </a:rPr>
            <a:t>年以上が経過し、利用者数も減少傾向にあり、体育館と同様の検討が必要である。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類似団体と比較し、有形固定資産減価償却施設が低くなっている施設は、庁舎と一般廃棄物処理施設である。庁舎については、東日本大震災で被災した本庁舎を平成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年度に建替えたことに伴い、償却率が大きく低下し、令和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年度においては類似団体と比較し、</a:t>
          </a:r>
          <a:r>
            <a:rPr kumimoji="1" lang="en-US" altLang="ja-JP" sz="1200">
              <a:latin typeface="ＭＳ Ｐゴシック" panose="020B0600070205080204" pitchFamily="50" charset="-128"/>
              <a:ea typeface="ＭＳ Ｐゴシック" panose="020B0600070205080204" pitchFamily="50" charset="-128"/>
            </a:rPr>
            <a:t>28.6</a:t>
          </a:r>
          <a:r>
            <a:rPr kumimoji="1" lang="ja-JP" altLang="en-US" sz="1200">
              <a:latin typeface="ＭＳ Ｐゴシック" panose="020B0600070205080204" pitchFamily="50" charset="-128"/>
              <a:ea typeface="ＭＳ Ｐゴシック" panose="020B0600070205080204" pitchFamily="50" charset="-128"/>
            </a:rPr>
            <a:t>ポイント下回る</a:t>
          </a:r>
          <a:r>
            <a:rPr kumimoji="1" lang="en-US" altLang="ja-JP" sz="1200">
              <a:latin typeface="ＭＳ Ｐゴシック" panose="020B0600070205080204" pitchFamily="50" charset="-128"/>
              <a:ea typeface="ＭＳ Ｐゴシック" panose="020B0600070205080204" pitchFamily="50" charset="-128"/>
            </a:rPr>
            <a:t>24.4</a:t>
          </a:r>
          <a:r>
            <a:rPr kumimoji="1" lang="ja-JP" altLang="en-US" sz="1200">
              <a:latin typeface="ＭＳ Ｐゴシック" panose="020B0600070205080204" pitchFamily="50" charset="-128"/>
              <a:ea typeface="ＭＳ Ｐゴシック" panose="020B0600070205080204" pitchFamily="50" charset="-128"/>
            </a:rPr>
            <a:t>％となっている。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また、一般廃棄物処理施設については、令和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年度より稼働した高・北広域事務組合の高北清掃センターをストック情報に含めることになったことから、類似団体と比較し</a:t>
          </a:r>
          <a:r>
            <a:rPr kumimoji="1" lang="en-US" altLang="ja-JP" sz="1200">
              <a:latin typeface="ＭＳ Ｐゴシック" panose="020B0600070205080204" pitchFamily="50" charset="-128"/>
              <a:ea typeface="ＭＳ Ｐゴシック" panose="020B0600070205080204" pitchFamily="50" charset="-128"/>
            </a:rPr>
            <a:t>54.6</a:t>
          </a:r>
          <a:r>
            <a:rPr kumimoji="1" lang="ja-JP" altLang="en-US" sz="1200">
              <a:latin typeface="ＭＳ Ｐゴシック" panose="020B0600070205080204" pitchFamily="50" charset="-128"/>
              <a:ea typeface="ＭＳ Ｐゴシック" panose="020B0600070205080204" pitchFamily="50" charset="-128"/>
            </a:rPr>
            <a:t>ポイント低い数値となっている。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大部分の施設において、有形固定資産減価償却率が上昇傾向にあることから、地方債の発行、将来負担比率の推移を考慮しながら必要な投資を行い、将来世代への負担の先送りが顕著とならないよう、公共施設等総合管理計画等に基づき、計画的に老朽化対策に取り組んでいく必要が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茨城県高萩市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26,315
26,057
193.55
13,692,284
12,910,008
697,984
7,525,206
12,392,720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R5-R4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の単年度で比較すると、基準財政需要額</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基準財政収入額</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ともに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増となっている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が、財政力指数</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単年度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)0.577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と同値で推移。</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か年平均でみると、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高萩市の令和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年度の市税徴収率は、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99.2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高い徴収率を維持しているが、人口減少の影響により市税をはじめとした自主財源の減少が見込まれる一方で、高齢化のさらなる進行により社会保障費が増加していくことなどにより、財政力指数の低下傾向も続くものと見込まれることから、転入者</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支援</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補助など子育て世帯を中心とした定住人口の増に必要な施策を行い、引き続き税収の確保による財政基盤の強化に努める。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15875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252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147108</xdr:rowOff>
    </xdr:from>
    <xdr:to>
      <xdr:col>19</xdr:col>
      <xdr:colOff>133350</xdr:colOff>
      <xdr:row>40</xdr:row>
      <xdr:rowOff>167217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106892</xdr:rowOff>
    </xdr:from>
    <xdr:to>
      <xdr:col>15</xdr:col>
      <xdr:colOff>82550</xdr:colOff>
      <xdr:row>40</xdr:row>
      <xdr:rowOff>147108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648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106892</xdr:rowOff>
    </xdr:from>
    <xdr:to>
      <xdr:col>11</xdr:col>
      <xdr:colOff>31750</xdr:colOff>
      <xdr:row>40</xdr:row>
      <xdr:rowOff>106892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64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153052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96308</xdr:rowOff>
    </xdr:from>
    <xdr:to>
      <xdr:col>15</xdr:col>
      <xdr:colOff>133350</xdr:colOff>
      <xdr:row>41</xdr:row>
      <xdr:rowOff>26458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56092</xdr:rowOff>
    </xdr:from>
    <xdr:to>
      <xdr:col>11</xdr:col>
      <xdr:colOff>82550</xdr:colOff>
      <xdr:row>40</xdr:row>
      <xdr:rowOff>157692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167869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56092</xdr:rowOff>
    </xdr:from>
    <xdr:to>
      <xdr:col>7</xdr:col>
      <xdr:colOff>31750</xdr:colOff>
      <xdr:row>40</xdr:row>
      <xdr:rowOff>157692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167869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年度は、歳出において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北茨城市との広域で進めてきたごみ処理施設事業である高北清掃センターの運営開始に伴い高萩・北茨城広域事務組合負担金</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増等により経常経費充当一財等が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百万円増となったこと、また、歳入において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市税が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百万円の減等により経常一般財源等が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となったことから、経常収支比率は前年度比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ポイント増となる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93.9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ポイントとなった。類似団体内平均値との比較においても</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ポイント上回る結果となった。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高萩・北茨城広域事務組合に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多額の負担金を要することや、公共施設の更新等に伴い新たな地方債発行が想定されることなどから、数値の上昇も見込まれるため、限られた財源の中で施策を重点化し、効率的・効果的な事業執行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64</xdr:row>
      <xdr:rowOff>135890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1217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162137</xdr:rowOff>
    </xdr:from>
    <xdr:to>
      <xdr:col>19</xdr:col>
      <xdr:colOff>133350</xdr:colOff>
      <xdr:row>64</xdr:row>
      <xdr:rowOff>39370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49137"/>
          <a:ext cx="889000" cy="56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162137</xdr:rowOff>
    </xdr:from>
    <xdr:to>
      <xdr:col>15</xdr:col>
      <xdr:colOff>82550</xdr:colOff>
      <xdr:row>65</xdr:row>
      <xdr:rowOff>36830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49137"/>
          <a:ext cx="889000" cy="73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36830</xdr:rowOff>
    </xdr:from>
    <xdr:to>
      <xdr:col>11</xdr:col>
      <xdr:colOff>31750</xdr:colOff>
      <xdr:row>66</xdr:row>
      <xdr:rowOff>82550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18108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111337</xdr:rowOff>
    </xdr:from>
    <xdr:to>
      <xdr:col>15</xdr:col>
      <xdr:colOff>133350</xdr:colOff>
      <xdr:row>61</xdr:row>
      <xdr:rowOff>41487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51664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157480</xdr:rowOff>
    </xdr:from>
    <xdr:to>
      <xdr:col>11</xdr:col>
      <xdr:colOff>82550</xdr:colOff>
      <xdr:row>65</xdr:row>
      <xdr:rowOff>87630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72407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31750</xdr:rowOff>
    </xdr:from>
    <xdr:to>
      <xdr:col>7</xdr:col>
      <xdr:colOff>31750</xdr:colOff>
      <xdr:row>66</xdr:row>
      <xdr:rowOff>133350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118127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[162,579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会計年度任用職員報酬</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特別</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退職手当負担金等の減により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百万円の減となった。物件費は、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ごみ処理施設広域化に伴う可燃不燃ごみ処理委託関連経費が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241</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347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となった。人口</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人当たり決算額は前年度と比較して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9,319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162,579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本市においては、平成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年度から行財政健全化を進め、令和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年度からは第</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行財政健全化計画に基づき、人件費の適正化や施設管理の見直しによる経費削減に取り組んでいるところである。今後も、公共施設等総合管理計画でも掲げているとおり施設総量の圧縮による管理経費の削減に取り組むとともに、事務事業の見直しによる経費削減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148907</xdr:rowOff>
    </xdr:from>
    <xdr:to>
      <xdr:col>23</xdr:col>
      <xdr:colOff>133350</xdr:colOff>
      <xdr:row>84</xdr:row>
      <xdr:rowOff>33674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379257"/>
          <a:ext cx="838200" cy="5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8965</xdr:rowOff>
    </xdr:from>
    <xdr:to>
      <xdr:col>19</xdr:col>
      <xdr:colOff>133350</xdr:colOff>
      <xdr:row>84</xdr:row>
      <xdr:rowOff>33674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10765"/>
          <a:ext cx="889000" cy="2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1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8965</xdr:rowOff>
    </xdr:from>
    <xdr:to>
      <xdr:col>15</xdr:col>
      <xdr:colOff>82550</xdr:colOff>
      <xdr:row>84</xdr:row>
      <xdr:rowOff>13236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410765"/>
          <a:ext cx="889000" cy="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81586</xdr:rowOff>
    </xdr:from>
    <xdr:to>
      <xdr:col>11</xdr:col>
      <xdr:colOff>31750</xdr:colOff>
      <xdr:row>84</xdr:row>
      <xdr:rowOff>13236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11936"/>
          <a:ext cx="889000" cy="10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98107</xdr:rowOff>
    </xdr:from>
    <xdr:to>
      <xdr:col>23</xdr:col>
      <xdr:colOff>184150</xdr:colOff>
      <xdr:row>84</xdr:row>
      <xdr:rowOff>28257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2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114634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7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154324</xdr:rowOff>
    </xdr:from>
    <xdr:to>
      <xdr:col>19</xdr:col>
      <xdr:colOff>184150</xdr:colOff>
      <xdr:row>84</xdr:row>
      <xdr:rowOff>84474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8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94651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53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129615</xdr:rowOff>
    </xdr:from>
    <xdr:to>
      <xdr:col>15</xdr:col>
      <xdr:colOff>133350</xdr:colOff>
      <xdr:row>84</xdr:row>
      <xdr:rowOff>59765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5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69942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2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133886</xdr:rowOff>
    </xdr:from>
    <xdr:to>
      <xdr:col>11</xdr:col>
      <xdr:colOff>82550</xdr:colOff>
      <xdr:row>84</xdr:row>
      <xdr:rowOff>64036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48813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5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30786</xdr:rowOff>
    </xdr:from>
    <xdr:to>
      <xdr:col>7</xdr:col>
      <xdr:colOff>31750</xdr:colOff>
      <xdr:row>83</xdr:row>
      <xdr:rowOff>132386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6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117163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4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年度のラスパイレス指数は、類似団体より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高く、全国市平均より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低い水準となっている。高齢層職員の昇給停止をしていないことや、経験年数階層の変動などが、指数上昇の要因として考えられる。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今後も定年延長の影響や市の財政状況、社会情勢の変化や国・他自治体の動向を考慮し、引き続き給与の適正化に努めていく。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142875</xdr:rowOff>
    </xdr:from>
    <xdr:to>
      <xdr:col>81</xdr:col>
      <xdr:colOff>44450</xdr:colOff>
      <xdr:row>85</xdr:row>
      <xdr:rowOff>107156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44675"/>
          <a:ext cx="838200" cy="13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127794</xdr:rowOff>
    </xdr:from>
    <xdr:to>
      <xdr:col>77</xdr:col>
      <xdr:colOff>44450</xdr:colOff>
      <xdr:row>84</xdr:row>
      <xdr:rowOff>142875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29594"/>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127794</xdr:rowOff>
    </xdr:from>
    <xdr:to>
      <xdr:col>72</xdr:col>
      <xdr:colOff>203200</xdr:colOff>
      <xdr:row>85</xdr:row>
      <xdr:rowOff>76994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2959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76994</xdr:rowOff>
    </xdr:from>
    <xdr:to>
      <xdr:col>68</xdr:col>
      <xdr:colOff>152400</xdr:colOff>
      <xdr:row>85</xdr:row>
      <xdr:rowOff>76994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502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56356</xdr:rowOff>
    </xdr:from>
    <xdr:to>
      <xdr:col>81</xdr:col>
      <xdr:colOff>95250</xdr:colOff>
      <xdr:row>85</xdr:row>
      <xdr:rowOff>157956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28433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0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92075</xdr:rowOff>
    </xdr:from>
    <xdr:to>
      <xdr:col>77</xdr:col>
      <xdr:colOff>95250</xdr:colOff>
      <xdr:row>85</xdr:row>
      <xdr:rowOff>22225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76994</xdr:rowOff>
    </xdr:from>
    <xdr:to>
      <xdr:col>73</xdr:col>
      <xdr:colOff>44450</xdr:colOff>
      <xdr:row>85</xdr:row>
      <xdr:rowOff>7144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7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26194</xdr:rowOff>
    </xdr:from>
    <xdr:to>
      <xdr:col>68</xdr:col>
      <xdr:colOff>203200</xdr:colOff>
      <xdr:row>85</xdr:row>
      <xdr:rowOff>127794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9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112571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8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26194</xdr:rowOff>
    </xdr:from>
    <xdr:to>
      <xdr:col>64</xdr:col>
      <xdr:colOff>152400</xdr:colOff>
      <xdr:row>85</xdr:row>
      <xdr:rowOff>127794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9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112571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8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想定外退職者や採用辞退の影響により、定員適正化計画の目標値を下回っている。類似団体平均より、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多く、全国平均より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多い水準となっている要因の一つとして、消防職員が市職員に含まれることが考えられる。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年度に策定した行財政健全化計画（第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の中で、職員人件費の削減を目指しているため、さらに既存事務事業の効率化、民間委託等を検討しながら職員数の削減に対応する。また、今後は定年延長の影響が想定されるため、職員の年齢構成バランスも考慮の上、適正な定員管理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126033</xdr:rowOff>
    </xdr:from>
    <xdr:to>
      <xdr:col>81</xdr:col>
      <xdr:colOff>44450</xdr:colOff>
      <xdr:row>62</xdr:row>
      <xdr:rowOff>154759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55933"/>
          <a:ext cx="8382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115691</xdr:rowOff>
    </xdr:from>
    <xdr:to>
      <xdr:col>77</xdr:col>
      <xdr:colOff>44450</xdr:colOff>
      <xdr:row>62</xdr:row>
      <xdr:rowOff>126033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45591"/>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96157</xdr:rowOff>
    </xdr:from>
    <xdr:to>
      <xdr:col>72</xdr:col>
      <xdr:colOff>203200</xdr:colOff>
      <xdr:row>62</xdr:row>
      <xdr:rowOff>115691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26057"/>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96157</xdr:rowOff>
    </xdr:from>
    <xdr:to>
      <xdr:col>68</xdr:col>
      <xdr:colOff>152400</xdr:colOff>
      <xdr:row>62</xdr:row>
      <xdr:rowOff>99604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72605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103959</xdr:rowOff>
    </xdr:from>
    <xdr:to>
      <xdr:col>81</xdr:col>
      <xdr:colOff>95250</xdr:colOff>
      <xdr:row>63</xdr:row>
      <xdr:rowOff>34109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76036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0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75233</xdr:rowOff>
    </xdr:from>
    <xdr:to>
      <xdr:col>77</xdr:col>
      <xdr:colOff>95250</xdr:colOff>
      <xdr:row>63</xdr:row>
      <xdr:rowOff>5383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0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161610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91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64891</xdr:rowOff>
    </xdr:from>
    <xdr:to>
      <xdr:col>73</xdr:col>
      <xdr:colOff>44450</xdr:colOff>
      <xdr:row>62</xdr:row>
      <xdr:rowOff>166491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9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151268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8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45357</xdr:rowOff>
    </xdr:from>
    <xdr:to>
      <xdr:col>68</xdr:col>
      <xdr:colOff>203200</xdr:colOff>
      <xdr:row>62</xdr:row>
      <xdr:rowOff>146957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131734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48804</xdr:rowOff>
    </xdr:from>
    <xdr:to>
      <xdr:col>64</xdr:col>
      <xdr:colOff>152400</xdr:colOff>
      <xdr:row>62</xdr:row>
      <xdr:rowOff>150404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135181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6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や高萩・北茨城広域事務組合に対する負担金等の増により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単年度の実質公債費比率は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8.76</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単年度比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となったことで実質公債費比率は前年度比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北茨城市と広域で行うごみ処理施設整備に伴う高萩・北茨城広域事務組合に対する公債費負担金の増や認定こども園整備に係る地方債の償還、さらに今後も施設の更新等の財源として地方債発行が見込まれることなどから、元利償還金等が増加すると考えられるため、全ての事業において、緊急性や必要性を検証し、「事業の見直し」と「事業の再構築」の徹底のもと事業費の圧縮を図るとともに、地方債の借入抑制に努めることで比率の上昇を抑え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58057</xdr:rowOff>
    </xdr:from>
    <xdr:to>
      <xdr:col>81</xdr:col>
      <xdr:colOff>44450</xdr:colOff>
      <xdr:row>40</xdr:row>
      <xdr:rowOff>127000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9160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58057</xdr:rowOff>
    </xdr:from>
    <xdr:to>
      <xdr:col>77</xdr:col>
      <xdr:colOff>44450</xdr:colOff>
      <xdr:row>40</xdr:row>
      <xdr:rowOff>115509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91605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115509</xdr:rowOff>
    </xdr:from>
    <xdr:to>
      <xdr:col>72</xdr:col>
      <xdr:colOff>203200</xdr:colOff>
      <xdr:row>41</xdr:row>
      <xdr:rowOff>116417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973509"/>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42</xdr:row>
      <xdr:rowOff>94343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145867"/>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7257</xdr:rowOff>
    </xdr:from>
    <xdr:to>
      <xdr:col>77</xdr:col>
      <xdr:colOff>95250</xdr:colOff>
      <xdr:row>40</xdr:row>
      <xdr:rowOff>108857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64709</xdr:rowOff>
    </xdr:from>
    <xdr:to>
      <xdr:col>73</xdr:col>
      <xdr:colOff>44450</xdr:colOff>
      <xdr:row>40</xdr:row>
      <xdr:rowOff>166309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5036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129920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将来負担額は、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償還元金</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百万円に対して発行額</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978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により地方債の現在高が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441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した要因が大きく、組合等負担等見込額は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増となったが、全体</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充当可能財源等は、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下水道費の減等により基準財政需要額算入見込額が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減少したため、全体で</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将来負担額の減が充当可能財源等の減を上回ったため、将来負担比率は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老朽化した公共施設の更新等のための新たな地方債発行が想定されることから、比率の再上昇も懸念されるため、償還に必要な財源確保に努めるとともに、将来世代の負担が過大にならないよう慎重に資金調達を行っていく必要が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14478</xdr:rowOff>
    </xdr:from>
    <xdr:to>
      <xdr:col>81</xdr:col>
      <xdr:colOff>44450</xdr:colOff>
      <xdr:row>15</xdr:row>
      <xdr:rowOff>33299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586228"/>
          <a:ext cx="8382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33299</xdr:rowOff>
    </xdr:from>
    <xdr:to>
      <xdr:col>77</xdr:col>
      <xdr:colOff>44450</xdr:colOff>
      <xdr:row>15</xdr:row>
      <xdr:rowOff>96520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605049"/>
          <a:ext cx="889000" cy="6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96520</xdr:rowOff>
    </xdr:from>
    <xdr:to>
      <xdr:col>72</xdr:col>
      <xdr:colOff>203200</xdr:colOff>
      <xdr:row>15</xdr:row>
      <xdr:rowOff>98933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668270"/>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98933</xdr:rowOff>
    </xdr:from>
    <xdr:to>
      <xdr:col>68</xdr:col>
      <xdr:colOff>152400</xdr:colOff>
      <xdr:row>16</xdr:row>
      <xdr:rowOff>35585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670683"/>
          <a:ext cx="889000" cy="10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135128</xdr:rowOff>
    </xdr:from>
    <xdr:to>
      <xdr:col>81</xdr:col>
      <xdr:colOff>95250</xdr:colOff>
      <xdr:row>15</xdr:row>
      <xdr:rowOff>65278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53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107205</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50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153949</xdr:rowOff>
    </xdr:from>
    <xdr:to>
      <xdr:col>77</xdr:col>
      <xdr:colOff>95250</xdr:colOff>
      <xdr:row>15</xdr:row>
      <xdr:rowOff>84099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55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68876</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640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45720</xdr:rowOff>
    </xdr:from>
    <xdr:to>
      <xdr:col>73</xdr:col>
      <xdr:colOff>44450</xdr:colOff>
      <xdr:row>15</xdr:row>
      <xdr:rowOff>147320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6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132097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70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48133</xdr:rowOff>
    </xdr:from>
    <xdr:to>
      <xdr:col>68</xdr:col>
      <xdr:colOff>203200</xdr:colOff>
      <xdr:row>15</xdr:row>
      <xdr:rowOff>149733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61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134510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70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156235</xdr:rowOff>
    </xdr:from>
    <xdr:to>
      <xdr:col>64</xdr:col>
      <xdr:colOff>152400</xdr:colOff>
      <xdr:row>16</xdr:row>
      <xdr:rowOff>86385</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7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71162</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814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茨城県高萩市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26,315
26,057
193.55
13,692,284
12,910,008
697,984
7,525,206
12,392,720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会計年度任用職員人件費等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が減少したことで前年度と比較すると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となっている。類似団体内平均値との比較では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ポイント上回っており、依然として高い状況が続いている。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本市では、行財政健全化の一環として平成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年度までに平成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人の職員数削減を進め経費削減を図ってきた。今後も、業務の更なる効率化を図るとともに、会計年度任用職員が行う業務について、民間委託等を進めることで人件費の適正化を図る。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151493</xdr:rowOff>
    </xdr:from>
    <xdr:to>
      <xdr:col>24</xdr:col>
      <xdr:colOff>25400</xdr:colOff>
      <xdr:row>39</xdr:row>
      <xdr:rowOff>162378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8380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42635</xdr:rowOff>
    </xdr:from>
    <xdr:to>
      <xdr:col>19</xdr:col>
      <xdr:colOff>187325</xdr:colOff>
      <xdr:row>39</xdr:row>
      <xdr:rowOff>162378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7291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42635</xdr:rowOff>
    </xdr:from>
    <xdr:to>
      <xdr:col>15</xdr:col>
      <xdr:colOff>98425</xdr:colOff>
      <xdr:row>41</xdr:row>
      <xdr:rowOff>4535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729185"/>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4535</xdr:rowOff>
    </xdr:from>
    <xdr:to>
      <xdr:col>11</xdr:col>
      <xdr:colOff>9525</xdr:colOff>
      <xdr:row>41</xdr:row>
      <xdr:rowOff>48078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70339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100693</xdr:rowOff>
    </xdr:from>
    <xdr:to>
      <xdr:col>24</xdr:col>
      <xdr:colOff>76200</xdr:colOff>
      <xdr:row>40</xdr:row>
      <xdr:rowOff>30843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72770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5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111578</xdr:rowOff>
    </xdr:from>
    <xdr:to>
      <xdr:col>20</xdr:col>
      <xdr:colOff>38100</xdr:colOff>
      <xdr:row>40</xdr:row>
      <xdr:rowOff>41728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9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26505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8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163285</xdr:rowOff>
    </xdr:from>
    <xdr:to>
      <xdr:col>15</xdr:col>
      <xdr:colOff>149225</xdr:colOff>
      <xdr:row>39</xdr:row>
      <xdr:rowOff>93435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78212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125185</xdr:rowOff>
    </xdr:from>
    <xdr:to>
      <xdr:col>11</xdr:col>
      <xdr:colOff>60325</xdr:colOff>
      <xdr:row>41</xdr:row>
      <xdr:rowOff>55335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40112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168728</xdr:rowOff>
    </xdr:from>
    <xdr:to>
      <xdr:col>6</xdr:col>
      <xdr:colOff>171450</xdr:colOff>
      <xdr:row>41</xdr:row>
      <xdr:rowOff>98878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702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83655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物件費に係る経常収支比率は、前年度と比較して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した。ごみ処理施設広域化に伴うごみ処理委託関連経費</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等によ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が要因である。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今後は、人件費抑制のための民間委託推進により委託料の増加が見込まれることに加え、小中学校</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教育関連経費の増加も見込まれることから、公共施設等総合管理計画をもとにアセットマネジメントを推進し、施設の統廃合により固定費圧縮に努めるなど、引き続き経費削減を進めていく。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xdr:rowOff>
    </xdr:from>
    <xdr:to>
      <xdr:col>82</xdr:col>
      <xdr:colOff>107950</xdr:colOff>
      <xdr:row>17</xdr:row>
      <xdr:rowOff>100330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9311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157480</xdr:rowOff>
    </xdr:from>
    <xdr:to>
      <xdr:col>78</xdr:col>
      <xdr:colOff>69850</xdr:colOff>
      <xdr:row>17</xdr:row>
      <xdr:rowOff>100330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006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157480</xdr:rowOff>
    </xdr:from>
    <xdr:to>
      <xdr:col>73</xdr:col>
      <xdr:colOff>180975</xdr:colOff>
      <xdr:row>17</xdr:row>
      <xdr:rowOff>100330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9006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100330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616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137160</xdr:rowOff>
    </xdr:from>
    <xdr:to>
      <xdr:col>82</xdr:col>
      <xdr:colOff>158750</xdr:colOff>
      <xdr:row>17</xdr:row>
      <xdr:rowOff>67310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153687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49530</xdr:rowOff>
    </xdr:from>
    <xdr:to>
      <xdr:col>78</xdr:col>
      <xdr:colOff>120650</xdr:colOff>
      <xdr:row>17</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135907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5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106680</xdr:rowOff>
    </xdr:from>
    <xdr:to>
      <xdr:col>74</xdr:col>
      <xdr:colOff>31750</xdr:colOff>
      <xdr:row>17</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49530</xdr:rowOff>
    </xdr:from>
    <xdr:to>
      <xdr:col>69</xdr:col>
      <xdr:colOff>142875</xdr:colOff>
      <xdr:row>17</xdr:row>
      <xdr:rowOff>151130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R1-R4</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まで</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を上回る推移となっていたが、令和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年度は、児童手当経費の減等により、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回っており、本市の前年度と比較すると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減と</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少子高齢化に伴い、高齢者に係る医療費・介護費用の増が見込まれる。今後も国・県の動向を注視し、適切なサービスの提供に努める。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1815</xdr:rowOff>
    </xdr:from>
    <xdr:to>
      <xdr:col>24</xdr:col>
      <xdr:colOff>25400</xdr:colOff>
      <xdr:row>56</xdr:row>
      <xdr:rowOff>132443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603015"/>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162378</xdr:rowOff>
    </xdr:from>
    <xdr:to>
      <xdr:col>19</xdr:col>
      <xdr:colOff>187325</xdr:colOff>
      <xdr:row>56</xdr:row>
      <xdr:rowOff>132443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5921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162378</xdr:rowOff>
    </xdr:from>
    <xdr:to>
      <xdr:col>15</xdr:col>
      <xdr:colOff>98425</xdr:colOff>
      <xdr:row>56</xdr:row>
      <xdr:rowOff>132443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5921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132443</xdr:rowOff>
    </xdr:from>
    <xdr:to>
      <xdr:col>11</xdr:col>
      <xdr:colOff>9525</xdr:colOff>
      <xdr:row>57</xdr:row>
      <xdr:rowOff>58965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336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122465</xdr:rowOff>
    </xdr:from>
    <xdr:to>
      <xdr:col>24</xdr:col>
      <xdr:colOff>76200</xdr:colOff>
      <xdr:row>56</xdr:row>
      <xdr:rowOff>52615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138992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81643</xdr:rowOff>
    </xdr:from>
    <xdr:to>
      <xdr:col>20</xdr:col>
      <xdr:colOff>38100</xdr:colOff>
      <xdr:row>57</xdr:row>
      <xdr:rowOff>11793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111578</xdr:rowOff>
    </xdr:from>
    <xdr:to>
      <xdr:col>15</xdr:col>
      <xdr:colOff>149225</xdr:colOff>
      <xdr:row>56</xdr:row>
      <xdr:rowOff>41728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81643</xdr:rowOff>
    </xdr:from>
    <xdr:to>
      <xdr:col>11</xdr:col>
      <xdr:colOff>60325</xdr:colOff>
      <xdr:row>57</xdr:row>
      <xdr:rowOff>11793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8165</xdr:rowOff>
    </xdr:from>
    <xdr:to>
      <xdr:col>6</xdr:col>
      <xdr:colOff>171450</xdr:colOff>
      <xdr:row>57</xdr:row>
      <xdr:rowOff>109765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94542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その他に係る経常収支比率は、令和</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日立・高萩広域下水道組合出資金のうち繰出基準内部分の減</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により、前年度に比べ</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その他の経費の大部分を占めている繰出金においては、令和</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後期高齢者医療事業</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特別会計に対する繰出金が増加した。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高齢化の進行による介護サービス等の利用者増や後期高齢者に係る医療費の増加などから、繰出金の増加が懸念されるため、疾病の早期発見・治療や介護予防などに努め、普通会計の負担軽減を図っ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57</xdr:row>
      <xdr:rowOff>8890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6977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57</xdr:row>
      <xdr:rowOff>8890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520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127000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5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56</xdr:row>
      <xdr:rowOff>134620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28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17797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44467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83820</xdr:rowOff>
    </xdr:from>
    <xdr:to>
      <xdr:col>65</xdr:col>
      <xdr:colOff>53975</xdr:colOff>
      <xdr:row>57</xdr:row>
      <xdr:rowOff>13970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24147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補助費等に係る経常収支比率は、これまでの行財政健全化の取り組みにより補助金等を抑制してきたことなどから低い水準で推移してき</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、高萩・北茨城広域事務組合負担金</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類似団体と比較して低い数値ではあるが、事務費等の上昇による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高萩・北茨城広域事務組合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への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負担金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の増も想定されることから、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引き続き補助金等の必要性と効果を検証し増加抑制に努めていく。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14986</xdr:rowOff>
    </xdr:from>
    <xdr:to>
      <xdr:col>82</xdr:col>
      <xdr:colOff>107950</xdr:colOff>
      <xdr:row>36</xdr:row>
      <xdr:rowOff>49276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015736"/>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5842</xdr:rowOff>
    </xdr:from>
    <xdr:to>
      <xdr:col>78</xdr:col>
      <xdr:colOff>69850</xdr:colOff>
      <xdr:row>35</xdr:row>
      <xdr:rowOff>14986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065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5842</xdr:rowOff>
    </xdr:from>
    <xdr:to>
      <xdr:col>73</xdr:col>
      <xdr:colOff>180975</xdr:colOff>
      <xdr:row>35</xdr:row>
      <xdr:rowOff>19558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0065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19558</xdr:rowOff>
    </xdr:from>
    <xdr:to>
      <xdr:col>69</xdr:col>
      <xdr:colOff>92075</xdr:colOff>
      <xdr:row>35</xdr:row>
      <xdr:rowOff>37846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203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135636</xdr:rowOff>
    </xdr:from>
    <xdr:to>
      <xdr:col>78</xdr:col>
      <xdr:colOff>120650</xdr:colOff>
      <xdr:row>35</xdr:row>
      <xdr:rowOff>65786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75963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3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126492</xdr:rowOff>
    </xdr:from>
    <xdr:to>
      <xdr:col>74</xdr:col>
      <xdr:colOff>31750</xdr:colOff>
      <xdr:row>35</xdr:row>
      <xdr:rowOff>56642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66819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140208</xdr:rowOff>
    </xdr:from>
    <xdr:to>
      <xdr:col>69</xdr:col>
      <xdr:colOff>142875</xdr:colOff>
      <xdr:row>35</xdr:row>
      <xdr:rowOff>70358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80535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158496</xdr:rowOff>
    </xdr:from>
    <xdr:to>
      <xdr:col>65</xdr:col>
      <xdr:colOff>53975</xdr:colOff>
      <xdr:row>35</xdr:row>
      <xdr:rowOff>88646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98823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公債費に係る経常収支比率は、本市の長年の課題である旧高萩市住宅公社改革推進債（三セク債）について、令和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年度に利率見直しを行い、償還額が大きく減少したが、前年度と比較すると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認定こども園整備の償還に加え、今後、公共施設の更新等のための地方債発行も想定されることから、比率の再上昇も懸念されるため、将来世代負担が過大とならないよう地方債の発行を可能な限り抑制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26415</xdr:rowOff>
    </xdr:from>
    <xdr:to>
      <xdr:col>24</xdr:col>
      <xdr:colOff>25400</xdr:colOff>
      <xdr:row>78</xdr:row>
      <xdr:rowOff>35561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399515"/>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143002</xdr:rowOff>
    </xdr:from>
    <xdr:to>
      <xdr:col>19</xdr:col>
      <xdr:colOff>187325</xdr:colOff>
      <xdr:row>78</xdr:row>
      <xdr:rowOff>26415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4465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143002</xdr:rowOff>
    </xdr:from>
    <xdr:to>
      <xdr:col>15</xdr:col>
      <xdr:colOff>98425</xdr:colOff>
      <xdr:row>78</xdr:row>
      <xdr:rowOff>72137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44652"/>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72137</xdr:rowOff>
    </xdr:from>
    <xdr:to>
      <xdr:col>11</xdr:col>
      <xdr:colOff>9525</xdr:colOff>
      <xdr:row>78</xdr:row>
      <xdr:rowOff>145287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445237"/>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147065</xdr:rowOff>
    </xdr:from>
    <xdr:to>
      <xdr:col>20</xdr:col>
      <xdr:colOff>38100</xdr:colOff>
      <xdr:row>78</xdr:row>
      <xdr:rowOff>77215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61992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92202</xdr:rowOff>
    </xdr:from>
    <xdr:to>
      <xdr:col>15</xdr:col>
      <xdr:colOff>149225</xdr:colOff>
      <xdr:row>78</xdr:row>
      <xdr:rowOff>22352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7129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21337</xdr:rowOff>
    </xdr:from>
    <xdr:to>
      <xdr:col>11</xdr:col>
      <xdr:colOff>60325</xdr:colOff>
      <xdr:row>78</xdr:row>
      <xdr:rowOff>122937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94487</xdr:rowOff>
    </xdr:from>
    <xdr:to>
      <xdr:col>6</xdr:col>
      <xdr:colOff>171450</xdr:colOff>
      <xdr:row>79</xdr:row>
      <xdr:rowOff>24637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9414</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歳出において、補助費等の一般財源が増加したことに加え、市税や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臨時財政対策債等の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一般財源</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が減少したこと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により、前年度と比較して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公債費以外の経費のうち、</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特に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が類似団体内平均値を依然として上回っていることが課題であるため、今後も人件費の適正化に努めるとともに、すべての事業において緊急性や必要性を検証し、「事業の見直し」と「事業の再構築」の徹底により業務の更なる効率化を図り、さらなる経費削減を進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121285</xdr:rowOff>
    </xdr:from>
    <xdr:to>
      <xdr:col>82</xdr:col>
      <xdr:colOff>107950</xdr:colOff>
      <xdr:row>76</xdr:row>
      <xdr:rowOff>6986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980035"/>
          <a:ext cx="838200" cy="5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132715</xdr:rowOff>
    </xdr:from>
    <xdr:to>
      <xdr:col>78</xdr:col>
      <xdr:colOff>69850</xdr:colOff>
      <xdr:row>75</xdr:row>
      <xdr:rowOff>121285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648565"/>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132715</xdr:rowOff>
    </xdr:from>
    <xdr:to>
      <xdr:col>73</xdr:col>
      <xdr:colOff>180975</xdr:colOff>
      <xdr:row>76</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648565"/>
          <a:ext cx="889000" cy="39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75564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42900"/>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127635</xdr:rowOff>
    </xdr:from>
    <xdr:to>
      <xdr:col>82</xdr:col>
      <xdr:colOff>158750</xdr:colOff>
      <xdr:row>76</xdr:row>
      <xdr:rowOff>57786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86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99713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70485</xdr:rowOff>
    </xdr:from>
    <xdr:to>
      <xdr:col>78</xdr:col>
      <xdr:colOff>120650</xdr:colOff>
      <xdr:row>76</xdr:row>
      <xdr:rowOff>636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156863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1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81915</xdr:rowOff>
    </xdr:from>
    <xdr:to>
      <xdr:col>74</xdr:col>
      <xdr:colOff>31750</xdr:colOff>
      <xdr:row>74</xdr:row>
      <xdr:rowOff>12065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59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22242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36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24764</xdr:rowOff>
    </xdr:from>
    <xdr:to>
      <xdr:col>65</xdr:col>
      <xdr:colOff>53975</xdr:colOff>
      <xdr:row>76</xdr:row>
      <xdr:rowOff>126364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111141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4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茨城県高萩市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165390</xdr:rowOff>
    </xdr:from>
    <xdr:to>
      <xdr:col>29</xdr:col>
      <xdr:colOff>127000</xdr:colOff>
      <xdr:row>17</xdr:row>
      <xdr:rowOff>37495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56215"/>
          <a:ext cx="647700" cy="43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34676</xdr:rowOff>
    </xdr:from>
    <xdr:to>
      <xdr:col>26</xdr:col>
      <xdr:colOff>50800</xdr:colOff>
      <xdr:row>17</xdr:row>
      <xdr:rowOff>37495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996951"/>
          <a:ext cx="698500" cy="2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13068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34676</xdr:rowOff>
    </xdr:from>
    <xdr:to>
      <xdr:col>22</xdr:col>
      <xdr:colOff>114300</xdr:colOff>
      <xdr:row>17</xdr:row>
      <xdr:rowOff>41595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96951"/>
          <a:ext cx="698500" cy="6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41595</xdr:rowOff>
    </xdr:from>
    <xdr:to>
      <xdr:col>18</xdr:col>
      <xdr:colOff>177800</xdr:colOff>
      <xdr:row>17</xdr:row>
      <xdr:rowOff>66421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03870"/>
          <a:ext cx="698500" cy="24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114590</xdr:rowOff>
    </xdr:from>
    <xdr:to>
      <xdr:col>29</xdr:col>
      <xdr:colOff>177800</xdr:colOff>
      <xdr:row>17</xdr:row>
      <xdr:rowOff>44740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05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86667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7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158145</xdr:rowOff>
    </xdr:from>
    <xdr:to>
      <xdr:col>26</xdr:col>
      <xdr:colOff>101600</xdr:colOff>
      <xdr:row>17</xdr:row>
      <xdr:rowOff>88295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48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73072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35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155326</xdr:rowOff>
    </xdr:from>
    <xdr:to>
      <xdr:col>22</xdr:col>
      <xdr:colOff>165100</xdr:colOff>
      <xdr:row>17</xdr:row>
      <xdr:rowOff>85476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46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70253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32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162245</xdr:rowOff>
    </xdr:from>
    <xdr:to>
      <xdr:col>19</xdr:col>
      <xdr:colOff>38100</xdr:colOff>
      <xdr:row>17</xdr:row>
      <xdr:rowOff>92395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53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77172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3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15621</xdr:rowOff>
    </xdr:from>
    <xdr:to>
      <xdr:col>15</xdr:col>
      <xdr:colOff>101600</xdr:colOff>
      <xdr:row>17</xdr:row>
      <xdr:rowOff>117221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77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127398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283591</xdr:rowOff>
    </xdr:from>
    <xdr:to>
      <xdr:col>29</xdr:col>
      <xdr:colOff>127000</xdr:colOff>
      <xdr:row>36</xdr:row>
      <xdr:rowOff>60934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93941"/>
          <a:ext cx="647700" cy="120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60934</xdr:rowOff>
    </xdr:from>
    <xdr:to>
      <xdr:col>26</xdr:col>
      <xdr:colOff>50800</xdr:colOff>
      <xdr:row>36</xdr:row>
      <xdr:rowOff>159428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14184"/>
          <a:ext cx="698500" cy="98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116419</xdr:rowOff>
    </xdr:from>
    <xdr:to>
      <xdr:col>22</xdr:col>
      <xdr:colOff>114300</xdr:colOff>
      <xdr:row>36</xdr:row>
      <xdr:rowOff>159428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069669"/>
          <a:ext cx="698500" cy="43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16652</xdr:rowOff>
    </xdr:from>
    <xdr:to>
      <xdr:col>18</xdr:col>
      <xdr:colOff>177800</xdr:colOff>
      <xdr:row>36</xdr:row>
      <xdr:rowOff>116419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69902"/>
          <a:ext cx="698500" cy="99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232791</xdr:rowOff>
    </xdr:from>
    <xdr:to>
      <xdr:col>29</xdr:col>
      <xdr:colOff>177800</xdr:colOff>
      <xdr:row>35</xdr:row>
      <xdr:rowOff>334391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43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204868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1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10134</xdr:rowOff>
    </xdr:from>
    <xdr:to>
      <xdr:col>26</xdr:col>
      <xdr:colOff>101600</xdr:colOff>
      <xdr:row>36</xdr:row>
      <xdr:rowOff>111734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63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96511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49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108628</xdr:rowOff>
    </xdr:from>
    <xdr:to>
      <xdr:col>22</xdr:col>
      <xdr:colOff>165100</xdr:colOff>
      <xdr:row>37</xdr:row>
      <xdr:rowOff>38778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61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23555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4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65619</xdr:rowOff>
    </xdr:from>
    <xdr:to>
      <xdr:col>19</xdr:col>
      <xdr:colOff>38100</xdr:colOff>
      <xdr:row>36</xdr:row>
      <xdr:rowOff>167219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18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151996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0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308752</xdr:rowOff>
    </xdr:from>
    <xdr:to>
      <xdr:col>15</xdr:col>
      <xdr:colOff>101600</xdr:colOff>
      <xdr:row>36</xdr:row>
      <xdr:rowOff>67452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19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52229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0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茨城県高萩市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26,315
26,057
193.55
13,692,284
12,910,008
697,984
7,525,206
12,392,720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84125</xdr:rowOff>
    </xdr:from>
    <xdr:to>
      <xdr:col>24</xdr:col>
      <xdr:colOff>63500</xdr:colOff>
      <xdr:row>34</xdr:row>
      <xdr:rowOff>101613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13425"/>
          <a:ext cx="8382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101613</xdr:rowOff>
    </xdr:from>
    <xdr:to>
      <xdr:col>19</xdr:col>
      <xdr:colOff>177800</xdr:colOff>
      <xdr:row>34</xdr:row>
      <xdr:rowOff>114516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30913"/>
          <a:ext cx="889000" cy="1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111785</xdr:rowOff>
    </xdr:from>
    <xdr:to>
      <xdr:col>15</xdr:col>
      <xdr:colOff>50800</xdr:colOff>
      <xdr:row>34</xdr:row>
      <xdr:rowOff>114516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41085"/>
          <a:ext cx="889000" cy="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111785</xdr:rowOff>
    </xdr:from>
    <xdr:to>
      <xdr:col>10</xdr:col>
      <xdr:colOff>114300</xdr:colOff>
      <xdr:row>35</xdr:row>
      <xdr:rowOff>9449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41085"/>
          <a:ext cx="889000" cy="6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33325</xdr:rowOff>
    </xdr:from>
    <xdr:to>
      <xdr:col>24</xdr:col>
      <xdr:colOff>114300</xdr:colOff>
      <xdr:row>34</xdr:row>
      <xdr:rowOff>134925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56202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50813</xdr:rowOff>
    </xdr:from>
    <xdr:to>
      <xdr:col>20</xdr:col>
      <xdr:colOff>38100</xdr:colOff>
      <xdr:row>34</xdr:row>
      <xdr:rowOff>152413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8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168940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5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63716</xdr:rowOff>
    </xdr:from>
    <xdr:to>
      <xdr:col>15</xdr:col>
      <xdr:colOff>101600</xdr:colOff>
      <xdr:row>34</xdr:row>
      <xdr:rowOff>165316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9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10393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6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60985</xdr:rowOff>
    </xdr:from>
    <xdr:to>
      <xdr:col>10</xdr:col>
      <xdr:colOff>165100</xdr:colOff>
      <xdr:row>34</xdr:row>
      <xdr:rowOff>162585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9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7662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6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130099</xdr:rowOff>
    </xdr:from>
    <xdr:to>
      <xdr:col>6</xdr:col>
      <xdr:colOff>38100</xdr:colOff>
      <xdr:row>35</xdr:row>
      <xdr:rowOff>60249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5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76776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3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49312</xdr:rowOff>
    </xdr:from>
    <xdr:to>
      <xdr:col>24</xdr:col>
      <xdr:colOff>63500</xdr:colOff>
      <xdr:row>57</xdr:row>
      <xdr:rowOff>154787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821962"/>
          <a:ext cx="838200" cy="10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49312</xdr:rowOff>
    </xdr:from>
    <xdr:to>
      <xdr:col>19</xdr:col>
      <xdr:colOff>177800</xdr:colOff>
      <xdr:row>57</xdr:row>
      <xdr:rowOff>77960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21962"/>
          <a:ext cx="889000" cy="2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70800</xdr:rowOff>
    </xdr:from>
    <xdr:to>
      <xdr:col>15</xdr:col>
      <xdr:colOff>50800</xdr:colOff>
      <xdr:row>57</xdr:row>
      <xdr:rowOff>77960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843450"/>
          <a:ext cx="889000" cy="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70800</xdr:rowOff>
    </xdr:from>
    <xdr:to>
      <xdr:col>10</xdr:col>
      <xdr:colOff>114300</xdr:colOff>
      <xdr:row>58</xdr:row>
      <xdr:rowOff>2851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43450"/>
          <a:ext cx="889000" cy="10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103987</xdr:rowOff>
    </xdr:from>
    <xdr:to>
      <xdr:col>24</xdr:col>
      <xdr:colOff>114300</xdr:colOff>
      <xdr:row>58</xdr:row>
      <xdr:rowOff>34137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7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82414</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169962</xdr:rowOff>
    </xdr:from>
    <xdr:to>
      <xdr:col>20</xdr:col>
      <xdr:colOff>38100</xdr:colOff>
      <xdr:row>57</xdr:row>
      <xdr:rowOff>100112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7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91239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86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27160</xdr:rowOff>
    </xdr:from>
    <xdr:to>
      <xdr:col>15</xdr:col>
      <xdr:colOff>101600</xdr:colOff>
      <xdr:row>57</xdr:row>
      <xdr:rowOff>128760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119887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8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20000</xdr:rowOff>
    </xdr:from>
    <xdr:to>
      <xdr:col>10</xdr:col>
      <xdr:colOff>165100</xdr:colOff>
      <xdr:row>57</xdr:row>
      <xdr:rowOff>121600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9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138127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6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123501</xdr:rowOff>
    </xdr:from>
    <xdr:to>
      <xdr:col>6</xdr:col>
      <xdr:colOff>38100</xdr:colOff>
      <xdr:row>58</xdr:row>
      <xdr:rowOff>53651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9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44778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29995</xdr:rowOff>
    </xdr:from>
    <xdr:to>
      <xdr:col>24</xdr:col>
      <xdr:colOff>63500</xdr:colOff>
      <xdr:row>78</xdr:row>
      <xdr:rowOff>38498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03095"/>
          <a:ext cx="8382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29995</xdr:rowOff>
    </xdr:from>
    <xdr:to>
      <xdr:col>19</xdr:col>
      <xdr:colOff>177800</xdr:colOff>
      <xdr:row>78</xdr:row>
      <xdr:rowOff>29995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03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23754</xdr:rowOff>
    </xdr:from>
    <xdr:to>
      <xdr:col>15</xdr:col>
      <xdr:colOff>50800</xdr:colOff>
      <xdr:row>78</xdr:row>
      <xdr:rowOff>29995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96854"/>
          <a:ext cx="889000" cy="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23754</xdr:rowOff>
    </xdr:from>
    <xdr:to>
      <xdr:col>10</xdr:col>
      <xdr:colOff>114300</xdr:colOff>
      <xdr:row>78</xdr:row>
      <xdr:rowOff>42819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96854"/>
          <a:ext cx="889000" cy="1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159148</xdr:rowOff>
    </xdr:from>
    <xdr:to>
      <xdr:col>24</xdr:col>
      <xdr:colOff>114300</xdr:colOff>
      <xdr:row>78</xdr:row>
      <xdr:rowOff>89298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6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74075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7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150645</xdr:rowOff>
    </xdr:from>
    <xdr:to>
      <xdr:col>20</xdr:col>
      <xdr:colOff>38100</xdr:colOff>
      <xdr:row>78</xdr:row>
      <xdr:rowOff>80795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5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71922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4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150645</xdr:rowOff>
    </xdr:from>
    <xdr:to>
      <xdr:col>15</xdr:col>
      <xdr:colOff>101600</xdr:colOff>
      <xdr:row>78</xdr:row>
      <xdr:rowOff>80795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5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71922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4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144404</xdr:rowOff>
    </xdr:from>
    <xdr:to>
      <xdr:col>10</xdr:col>
      <xdr:colOff>165100</xdr:colOff>
      <xdr:row>78</xdr:row>
      <xdr:rowOff>74554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4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65681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3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163469</xdr:rowOff>
    </xdr:from>
    <xdr:to>
      <xdr:col>6</xdr:col>
      <xdr:colOff>38100</xdr:colOff>
      <xdr:row>78</xdr:row>
      <xdr:rowOff>93619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6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84746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5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65469</xdr:rowOff>
    </xdr:from>
    <xdr:to>
      <xdr:col>24</xdr:col>
      <xdr:colOff>63500</xdr:colOff>
      <xdr:row>96</xdr:row>
      <xdr:rowOff>113461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24669"/>
          <a:ext cx="838200" cy="4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100240</xdr:rowOff>
    </xdr:from>
    <xdr:to>
      <xdr:col>19</xdr:col>
      <xdr:colOff>177800</xdr:colOff>
      <xdr:row>96</xdr:row>
      <xdr:rowOff>113461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387990"/>
          <a:ext cx="889000" cy="18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100240</xdr:rowOff>
    </xdr:from>
    <xdr:to>
      <xdr:col>15</xdr:col>
      <xdr:colOff>50800</xdr:colOff>
      <xdr:row>97</xdr:row>
      <xdr:rowOff>10618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387990"/>
          <a:ext cx="889000" cy="25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10618</xdr:rowOff>
    </xdr:from>
    <xdr:to>
      <xdr:col>10</xdr:col>
      <xdr:colOff>114300</xdr:colOff>
      <xdr:row>97</xdr:row>
      <xdr:rowOff>55638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41268"/>
          <a:ext cx="889000" cy="4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147921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14669</xdr:rowOff>
    </xdr:from>
    <xdr:to>
      <xdr:col>24</xdr:col>
      <xdr:colOff>114300</xdr:colOff>
      <xdr:row>96</xdr:row>
      <xdr:rowOff>116269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7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164546</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62661</xdr:rowOff>
    </xdr:from>
    <xdr:to>
      <xdr:col>20</xdr:col>
      <xdr:colOff>38100</xdr:colOff>
      <xdr:row>96</xdr:row>
      <xdr:rowOff>164261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9338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29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49440</xdr:rowOff>
    </xdr:from>
    <xdr:to>
      <xdr:col>15</xdr:col>
      <xdr:colOff>101600</xdr:colOff>
      <xdr:row>95</xdr:row>
      <xdr:rowOff>151040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3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167567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112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131268</xdr:rowOff>
    </xdr:from>
    <xdr:to>
      <xdr:col>10</xdr:col>
      <xdr:colOff>165100</xdr:colOff>
      <xdr:row>97</xdr:row>
      <xdr:rowOff>61418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9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77945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36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4838</xdr:rowOff>
    </xdr:from>
    <xdr:to>
      <xdr:col>6</xdr:col>
      <xdr:colOff>38100</xdr:colOff>
      <xdr:row>97</xdr:row>
      <xdr:rowOff>106438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3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122965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41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133506</xdr:rowOff>
    </xdr:from>
    <xdr:to>
      <xdr:col>55</xdr:col>
      <xdr:colOff>0</xdr:colOff>
      <xdr:row>38</xdr:row>
      <xdr:rowOff>41957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77156"/>
          <a:ext cx="838200" cy="7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41957</xdr:rowOff>
    </xdr:from>
    <xdr:to>
      <xdr:col>50</xdr:col>
      <xdr:colOff>114300</xdr:colOff>
      <xdr:row>38</xdr:row>
      <xdr:rowOff>126495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57057"/>
          <a:ext cx="889000" cy="8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132602</xdr:rowOff>
    </xdr:from>
    <xdr:to>
      <xdr:col>45</xdr:col>
      <xdr:colOff>177800</xdr:colOff>
      <xdr:row>38</xdr:row>
      <xdr:rowOff>126495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447552"/>
          <a:ext cx="889000" cy="119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132602</xdr:rowOff>
    </xdr:from>
    <xdr:to>
      <xdr:col>41</xdr:col>
      <xdr:colOff>50800</xdr:colOff>
      <xdr:row>39</xdr:row>
      <xdr:rowOff>33390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447552"/>
          <a:ext cx="889000" cy="127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94153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82706</xdr:rowOff>
    </xdr:from>
    <xdr:to>
      <xdr:col>55</xdr:col>
      <xdr:colOff>50800</xdr:colOff>
      <xdr:row>38</xdr:row>
      <xdr:rowOff>12857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263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61133</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0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162607</xdr:rowOff>
    </xdr:from>
    <xdr:to>
      <xdr:col>50</xdr:col>
      <xdr:colOff>165100</xdr:colOff>
      <xdr:row>38</xdr:row>
      <xdr:rowOff>92757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0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83884</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9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75695</xdr:rowOff>
    </xdr:from>
    <xdr:to>
      <xdr:col>46</xdr:col>
      <xdr:colOff>38100</xdr:colOff>
      <xdr:row>39</xdr:row>
      <xdr:rowOff>5845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9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168422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8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81802</xdr:rowOff>
    </xdr:from>
    <xdr:to>
      <xdr:col>41</xdr:col>
      <xdr:colOff>101600</xdr:colOff>
      <xdr:row>32</xdr:row>
      <xdr:rowOff>11952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39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3079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48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154040</xdr:rowOff>
    </xdr:from>
    <xdr:to>
      <xdr:col>36</xdr:col>
      <xdr:colOff>165100</xdr:colOff>
      <xdr:row>39</xdr:row>
      <xdr:rowOff>84190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66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75317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76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112275</xdr:rowOff>
    </xdr:from>
    <xdr:to>
      <xdr:col>55</xdr:col>
      <xdr:colOff>0</xdr:colOff>
      <xdr:row>58</xdr:row>
      <xdr:rowOff>2638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884925"/>
          <a:ext cx="838200" cy="6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29665</xdr:rowOff>
    </xdr:from>
    <xdr:to>
      <xdr:col>50</xdr:col>
      <xdr:colOff>114300</xdr:colOff>
      <xdr:row>57</xdr:row>
      <xdr:rowOff>112275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802315"/>
          <a:ext cx="889000" cy="8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29665</xdr:rowOff>
    </xdr:from>
    <xdr:to>
      <xdr:col>45</xdr:col>
      <xdr:colOff>177800</xdr:colOff>
      <xdr:row>58</xdr:row>
      <xdr:rowOff>38195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802315"/>
          <a:ext cx="889000" cy="17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108231</xdr:rowOff>
    </xdr:from>
    <xdr:to>
      <xdr:col>41</xdr:col>
      <xdr:colOff>50800</xdr:colOff>
      <xdr:row>58</xdr:row>
      <xdr:rowOff>38195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80881"/>
          <a:ext cx="889000" cy="10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21985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123288</xdr:rowOff>
    </xdr:from>
    <xdr:to>
      <xdr:col>55</xdr:col>
      <xdr:colOff>50800</xdr:colOff>
      <xdr:row>58</xdr:row>
      <xdr:rowOff>53438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9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101715</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7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61475</xdr:rowOff>
    </xdr:from>
    <xdr:to>
      <xdr:col>50</xdr:col>
      <xdr:colOff>165100</xdr:colOff>
      <xdr:row>57</xdr:row>
      <xdr:rowOff>163075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154202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2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150315</xdr:rowOff>
    </xdr:from>
    <xdr:to>
      <xdr:col>46</xdr:col>
      <xdr:colOff>38100</xdr:colOff>
      <xdr:row>57</xdr:row>
      <xdr:rowOff>80465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71592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84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158845</xdr:rowOff>
    </xdr:from>
    <xdr:to>
      <xdr:col>41</xdr:col>
      <xdr:colOff>101600</xdr:colOff>
      <xdr:row>58</xdr:row>
      <xdr:rowOff>88995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3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80122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02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57431</xdr:rowOff>
    </xdr:from>
    <xdr:to>
      <xdr:col>36</xdr:col>
      <xdr:colOff>165100</xdr:colOff>
      <xdr:row>57</xdr:row>
      <xdr:rowOff>159031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3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150158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2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160644</xdr:rowOff>
    </xdr:from>
    <xdr:to>
      <xdr:col>55</xdr:col>
      <xdr:colOff>0</xdr:colOff>
      <xdr:row>77</xdr:row>
      <xdr:rowOff>161319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362294"/>
          <a:ext cx="838200" cy="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166507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6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122926</xdr:rowOff>
    </xdr:from>
    <xdr:to>
      <xdr:col>50</xdr:col>
      <xdr:colOff>114300</xdr:colOff>
      <xdr:row>77</xdr:row>
      <xdr:rowOff>160644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153126"/>
          <a:ext cx="889000" cy="20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121418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122926</xdr:rowOff>
    </xdr:from>
    <xdr:to>
      <xdr:col>45</xdr:col>
      <xdr:colOff>177800</xdr:colOff>
      <xdr:row>78</xdr:row>
      <xdr:rowOff>86001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153126"/>
          <a:ext cx="889000" cy="30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101007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86001</xdr:rowOff>
    </xdr:from>
    <xdr:to>
      <xdr:col>41</xdr:col>
      <xdr:colOff>50800</xdr:colOff>
      <xdr:row>78</xdr:row>
      <xdr:rowOff>113912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459101"/>
          <a:ext cx="889000" cy="2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110519</xdr:rowOff>
    </xdr:from>
    <xdr:to>
      <xdr:col>55</xdr:col>
      <xdr:colOff>50800</xdr:colOff>
      <xdr:row>78</xdr:row>
      <xdr:rowOff>40669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31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133396</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16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109844</xdr:rowOff>
    </xdr:from>
    <xdr:to>
      <xdr:col>50</xdr:col>
      <xdr:colOff>165100</xdr:colOff>
      <xdr:row>78</xdr:row>
      <xdr:rowOff>39994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31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56521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08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72126</xdr:rowOff>
    </xdr:from>
    <xdr:to>
      <xdr:col>46</xdr:col>
      <xdr:colOff>38100</xdr:colOff>
      <xdr:row>77</xdr:row>
      <xdr:rowOff>2276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10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18802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87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35201</xdr:rowOff>
    </xdr:from>
    <xdr:to>
      <xdr:col>41</xdr:col>
      <xdr:colOff>101600</xdr:colOff>
      <xdr:row>78</xdr:row>
      <xdr:rowOff>136801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0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127928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50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63112</xdr:rowOff>
    </xdr:from>
    <xdr:to>
      <xdr:col>36</xdr:col>
      <xdr:colOff>165100</xdr:colOff>
      <xdr:row>78</xdr:row>
      <xdr:rowOff>164712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3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155839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52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32525</xdr:rowOff>
    </xdr:from>
    <xdr:to>
      <xdr:col>55</xdr:col>
      <xdr:colOff>0</xdr:colOff>
      <xdr:row>98</xdr:row>
      <xdr:rowOff>45238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834625"/>
          <a:ext cx="838200" cy="1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32525</xdr:rowOff>
    </xdr:from>
    <xdr:to>
      <xdr:col>50</xdr:col>
      <xdr:colOff>114300</xdr:colOff>
      <xdr:row>98</xdr:row>
      <xdr:rowOff>59271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834625"/>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53111</xdr:rowOff>
    </xdr:from>
    <xdr:to>
      <xdr:col>45</xdr:col>
      <xdr:colOff>177800</xdr:colOff>
      <xdr:row>98</xdr:row>
      <xdr:rowOff>59271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855211"/>
          <a:ext cx="889000" cy="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98425</xdr:rowOff>
    </xdr:from>
    <xdr:to>
      <xdr:col>41</xdr:col>
      <xdr:colOff>50800</xdr:colOff>
      <xdr:row>98</xdr:row>
      <xdr:rowOff>53111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729075"/>
          <a:ext cx="889000" cy="12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165888</xdr:rowOff>
    </xdr:from>
    <xdr:to>
      <xdr:col>55</xdr:col>
      <xdr:colOff>50800</xdr:colOff>
      <xdr:row>98</xdr:row>
      <xdr:rowOff>96038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9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80815</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1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153175</xdr:rowOff>
    </xdr:from>
    <xdr:to>
      <xdr:col>50</xdr:col>
      <xdr:colOff>165100</xdr:colOff>
      <xdr:row>98</xdr:row>
      <xdr:rowOff>83325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74452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87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8471</xdr:rowOff>
    </xdr:from>
    <xdr:to>
      <xdr:col>46</xdr:col>
      <xdr:colOff>38100</xdr:colOff>
      <xdr:row>98</xdr:row>
      <xdr:rowOff>110071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81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101198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90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2311</xdr:rowOff>
    </xdr:from>
    <xdr:to>
      <xdr:col>41</xdr:col>
      <xdr:colOff>101600</xdr:colOff>
      <xdr:row>98</xdr:row>
      <xdr:rowOff>103911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80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95038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9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47625</xdr:rowOff>
    </xdr:from>
    <xdr:to>
      <xdr:col>36</xdr:col>
      <xdr:colOff>165100</xdr:colOff>
      <xdr:row>97</xdr:row>
      <xdr:rowOff>149225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140352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7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94552</xdr:rowOff>
    </xdr:from>
    <xdr:to>
      <xdr:col>85</xdr:col>
      <xdr:colOff>127000</xdr:colOff>
      <xdr:row>39</xdr:row>
      <xdr:rowOff>42355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266752"/>
          <a:ext cx="838200" cy="46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162539</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06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38583</xdr:rowOff>
    </xdr:from>
    <xdr:to>
      <xdr:col>81</xdr:col>
      <xdr:colOff>50800</xdr:colOff>
      <xdr:row>39</xdr:row>
      <xdr:rowOff>42355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25133"/>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1550</xdr:rowOff>
    </xdr:from>
    <xdr:to>
      <xdr:col>76</xdr:col>
      <xdr:colOff>114300</xdr:colOff>
      <xdr:row>39</xdr:row>
      <xdr:rowOff>38583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516650"/>
          <a:ext cx="889000" cy="20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1550</xdr:rowOff>
    </xdr:from>
    <xdr:to>
      <xdr:col>71</xdr:col>
      <xdr:colOff>177800</xdr:colOff>
      <xdr:row>38</xdr:row>
      <xdr:rowOff>73025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516650"/>
          <a:ext cx="889000" cy="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43752</xdr:rowOff>
    </xdr:from>
    <xdr:to>
      <xdr:col>85</xdr:col>
      <xdr:colOff>177800</xdr:colOff>
      <xdr:row>36</xdr:row>
      <xdr:rowOff>145352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21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66629</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06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163005</xdr:rowOff>
    </xdr:from>
    <xdr:to>
      <xdr:col>81</xdr:col>
      <xdr:colOff>101600</xdr:colOff>
      <xdr:row>39</xdr:row>
      <xdr:rowOff>93155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84282</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24333" y="6770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159233</xdr:rowOff>
    </xdr:from>
    <xdr:to>
      <xdr:col>76</xdr:col>
      <xdr:colOff>165100</xdr:colOff>
      <xdr:row>39</xdr:row>
      <xdr:rowOff>89383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7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80510</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767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122200</xdr:rowOff>
    </xdr:from>
    <xdr:to>
      <xdr:col>72</xdr:col>
      <xdr:colOff>38100</xdr:colOff>
      <xdr:row>38</xdr:row>
      <xdr:rowOff>52350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4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43477</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5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22225</xdr:rowOff>
    </xdr:from>
    <xdr:to>
      <xdr:col>67</xdr:col>
      <xdr:colOff>101600</xdr:colOff>
      <xdr:row>38</xdr:row>
      <xdr:rowOff>123825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114952</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63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28346</xdr:rowOff>
    </xdr:from>
    <xdr:to>
      <xdr:col>85</xdr:col>
      <xdr:colOff>127000</xdr:colOff>
      <xdr:row>75</xdr:row>
      <xdr:rowOff>46444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887096"/>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46444</xdr:rowOff>
    </xdr:from>
    <xdr:to>
      <xdr:col>81</xdr:col>
      <xdr:colOff>50800</xdr:colOff>
      <xdr:row>75</xdr:row>
      <xdr:rowOff>70459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905194"/>
          <a:ext cx="889000" cy="2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14719</xdr:rowOff>
    </xdr:from>
    <xdr:to>
      <xdr:col>76</xdr:col>
      <xdr:colOff>114300</xdr:colOff>
      <xdr:row>75</xdr:row>
      <xdr:rowOff>70459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2873469"/>
          <a:ext cx="889000" cy="5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14719</xdr:rowOff>
    </xdr:from>
    <xdr:to>
      <xdr:col>71</xdr:col>
      <xdr:colOff>177800</xdr:colOff>
      <xdr:row>75</xdr:row>
      <xdr:rowOff>33630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873469"/>
          <a:ext cx="889000" cy="1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75493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148996</xdr:rowOff>
    </xdr:from>
    <xdr:to>
      <xdr:col>85</xdr:col>
      <xdr:colOff>177800</xdr:colOff>
      <xdr:row>75</xdr:row>
      <xdr:rowOff>79146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83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127423</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81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167094</xdr:rowOff>
    </xdr:from>
    <xdr:to>
      <xdr:col>81</xdr:col>
      <xdr:colOff>101600</xdr:colOff>
      <xdr:row>75</xdr:row>
      <xdr:rowOff>97244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85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88371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94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19659</xdr:rowOff>
    </xdr:from>
    <xdr:to>
      <xdr:col>76</xdr:col>
      <xdr:colOff>165100</xdr:colOff>
      <xdr:row>75</xdr:row>
      <xdr:rowOff>121259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87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112386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97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135369</xdr:rowOff>
    </xdr:from>
    <xdr:to>
      <xdr:col>72</xdr:col>
      <xdr:colOff>38100</xdr:colOff>
      <xdr:row>75</xdr:row>
      <xdr:rowOff>65519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8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82046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59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154280</xdr:rowOff>
    </xdr:from>
    <xdr:to>
      <xdr:col>67</xdr:col>
      <xdr:colOff>101600</xdr:colOff>
      <xdr:row>75</xdr:row>
      <xdr:rowOff>84430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8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100957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61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34616</xdr:rowOff>
    </xdr:from>
    <xdr:to>
      <xdr:col>85</xdr:col>
      <xdr:colOff>127000</xdr:colOff>
      <xdr:row>98</xdr:row>
      <xdr:rowOff>101282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836716"/>
          <a:ext cx="838200" cy="6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16275</xdr:rowOff>
    </xdr:from>
    <xdr:to>
      <xdr:col>81</xdr:col>
      <xdr:colOff>50800</xdr:colOff>
      <xdr:row>98</xdr:row>
      <xdr:rowOff>34616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818375"/>
          <a:ext cx="889000" cy="1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16275</xdr:rowOff>
    </xdr:from>
    <xdr:to>
      <xdr:col>76</xdr:col>
      <xdr:colOff>114300</xdr:colOff>
      <xdr:row>98</xdr:row>
      <xdr:rowOff>27330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18375"/>
          <a:ext cx="889000" cy="1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27330</xdr:rowOff>
    </xdr:from>
    <xdr:to>
      <xdr:col>71</xdr:col>
      <xdr:colOff>177800</xdr:colOff>
      <xdr:row>98</xdr:row>
      <xdr:rowOff>104642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29430"/>
          <a:ext cx="889000" cy="7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84362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88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50482</xdr:rowOff>
    </xdr:from>
    <xdr:to>
      <xdr:col>85</xdr:col>
      <xdr:colOff>177800</xdr:colOff>
      <xdr:row>98</xdr:row>
      <xdr:rowOff>152082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5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136859</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6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155266</xdr:rowOff>
    </xdr:from>
    <xdr:to>
      <xdr:col>81</xdr:col>
      <xdr:colOff>101600</xdr:colOff>
      <xdr:row>98</xdr:row>
      <xdr:rowOff>85416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8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76543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87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136925</xdr:rowOff>
    </xdr:from>
    <xdr:to>
      <xdr:col>76</xdr:col>
      <xdr:colOff>165100</xdr:colOff>
      <xdr:row>98</xdr:row>
      <xdr:rowOff>67075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76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58202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8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147980</xdr:rowOff>
    </xdr:from>
    <xdr:to>
      <xdr:col>72</xdr:col>
      <xdr:colOff>38100</xdr:colOff>
      <xdr:row>98</xdr:row>
      <xdr:rowOff>78130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7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94657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55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53842</xdr:rowOff>
    </xdr:from>
    <xdr:to>
      <xdr:col>67</xdr:col>
      <xdr:colOff>101600</xdr:colOff>
      <xdr:row>98</xdr:row>
      <xdr:rowOff>155442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5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146569</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4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110603</xdr:rowOff>
    </xdr:from>
    <xdr:to>
      <xdr:col>116</xdr:col>
      <xdr:colOff>63500</xdr:colOff>
      <xdr:row>38</xdr:row>
      <xdr:rowOff>111451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25703"/>
          <a:ext cx="838200" cy="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106521</xdr:rowOff>
    </xdr:from>
    <xdr:to>
      <xdr:col>111</xdr:col>
      <xdr:colOff>177800</xdr:colOff>
      <xdr:row>38</xdr:row>
      <xdr:rowOff>110603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21621"/>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90715</xdr:rowOff>
    </xdr:from>
    <xdr:to>
      <xdr:col>107</xdr:col>
      <xdr:colOff>50800</xdr:colOff>
      <xdr:row>38</xdr:row>
      <xdr:rowOff>106521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05815"/>
          <a:ext cx="889000" cy="1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59168</xdr:rowOff>
    </xdr:from>
    <xdr:to>
      <xdr:col>102</xdr:col>
      <xdr:colOff>114300</xdr:colOff>
      <xdr:row>38</xdr:row>
      <xdr:rowOff>90715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574268"/>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162196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169674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6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60651</xdr:rowOff>
    </xdr:from>
    <xdr:to>
      <xdr:col>116</xdr:col>
      <xdr:colOff>114300</xdr:colOff>
      <xdr:row>38</xdr:row>
      <xdr:rowOff>162251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7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39078</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5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59803</xdr:rowOff>
    </xdr:from>
    <xdr:to>
      <xdr:col>112</xdr:col>
      <xdr:colOff>38100</xdr:colOff>
      <xdr:row>38</xdr:row>
      <xdr:rowOff>161403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7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152530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66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55721</xdr:rowOff>
    </xdr:from>
    <xdr:to>
      <xdr:col>107</xdr:col>
      <xdr:colOff>101600</xdr:colOff>
      <xdr:row>38</xdr:row>
      <xdr:rowOff>157321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148448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6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39915</xdr:rowOff>
    </xdr:from>
    <xdr:to>
      <xdr:col>102</xdr:col>
      <xdr:colOff>165100</xdr:colOff>
      <xdr:row>38</xdr:row>
      <xdr:rowOff>141515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158041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33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8368</xdr:rowOff>
    </xdr:from>
    <xdr:to>
      <xdr:col>98</xdr:col>
      <xdr:colOff>38100</xdr:colOff>
      <xdr:row>38</xdr:row>
      <xdr:rowOff>109968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2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126494</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29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39306</xdr:rowOff>
    </xdr:from>
    <xdr:to>
      <xdr:col>116</xdr:col>
      <xdr:colOff>63500</xdr:colOff>
      <xdr:row>59</xdr:row>
      <xdr:rowOff>41631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154856"/>
          <a:ext cx="838200" cy="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41631</xdr:rowOff>
    </xdr:from>
    <xdr:to>
      <xdr:col>111</xdr:col>
      <xdr:colOff>177800</xdr:colOff>
      <xdr:row>59</xdr:row>
      <xdr:rowOff>41669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57181"/>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41669</xdr:rowOff>
    </xdr:from>
    <xdr:to>
      <xdr:col>107</xdr:col>
      <xdr:colOff>50800</xdr:colOff>
      <xdr:row>59</xdr:row>
      <xdr:rowOff>41707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157219"/>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40411</xdr:rowOff>
    </xdr:from>
    <xdr:to>
      <xdr:col>102</xdr:col>
      <xdr:colOff>114300</xdr:colOff>
      <xdr:row>59</xdr:row>
      <xdr:rowOff>41707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55961"/>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159956</xdr:rowOff>
    </xdr:from>
    <xdr:to>
      <xdr:col>116</xdr:col>
      <xdr:colOff>114300</xdr:colOff>
      <xdr:row>59</xdr:row>
      <xdr:rowOff>90106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74883</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18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162281</xdr:rowOff>
    </xdr:from>
    <xdr:to>
      <xdr:col>112</xdr:col>
      <xdr:colOff>38100</xdr:colOff>
      <xdr:row>59</xdr:row>
      <xdr:rowOff>92431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83558</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333" y="101991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162319</xdr:rowOff>
    </xdr:from>
    <xdr:to>
      <xdr:col>107</xdr:col>
      <xdr:colOff>101600</xdr:colOff>
      <xdr:row>59</xdr:row>
      <xdr:rowOff>92469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0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83596</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77333" y="101991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162357</xdr:rowOff>
    </xdr:from>
    <xdr:to>
      <xdr:col>102</xdr:col>
      <xdr:colOff>165100</xdr:colOff>
      <xdr:row>59</xdr:row>
      <xdr:rowOff>92507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0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83634</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333" y="10199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161061</xdr:rowOff>
    </xdr:from>
    <xdr:to>
      <xdr:col>98</xdr:col>
      <xdr:colOff>38100</xdr:colOff>
      <xdr:row>59</xdr:row>
      <xdr:rowOff>91211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0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82338</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97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69444</xdr:rowOff>
    </xdr:from>
    <xdr:to>
      <xdr:col>116</xdr:col>
      <xdr:colOff>63500</xdr:colOff>
      <xdr:row>76</xdr:row>
      <xdr:rowOff>96343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099644"/>
          <a:ext cx="8382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96343</xdr:rowOff>
    </xdr:from>
    <xdr:to>
      <xdr:col>111</xdr:col>
      <xdr:colOff>177800</xdr:colOff>
      <xdr:row>76</xdr:row>
      <xdr:rowOff>118878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126543"/>
          <a:ext cx="889000" cy="2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118878</xdr:rowOff>
    </xdr:from>
    <xdr:to>
      <xdr:col>107</xdr:col>
      <xdr:colOff>50800</xdr:colOff>
      <xdr:row>76</xdr:row>
      <xdr:rowOff>133432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149078"/>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123946</xdr:rowOff>
    </xdr:from>
    <xdr:to>
      <xdr:col>102</xdr:col>
      <xdr:colOff>114300</xdr:colOff>
      <xdr:row>76</xdr:row>
      <xdr:rowOff>133432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154146"/>
          <a:ext cx="889000" cy="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18644</xdr:rowOff>
    </xdr:from>
    <xdr:to>
      <xdr:col>116</xdr:col>
      <xdr:colOff>114300</xdr:colOff>
      <xdr:row>76</xdr:row>
      <xdr:rowOff>120244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04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41521</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90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45543</xdr:rowOff>
    </xdr:from>
    <xdr:to>
      <xdr:col>112</xdr:col>
      <xdr:colOff>38100</xdr:colOff>
      <xdr:row>76</xdr:row>
      <xdr:rowOff>147143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07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138270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1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68078</xdr:rowOff>
    </xdr:from>
    <xdr:to>
      <xdr:col>107</xdr:col>
      <xdr:colOff>101600</xdr:colOff>
      <xdr:row>76</xdr:row>
      <xdr:rowOff>169678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09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160805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19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82632</xdr:rowOff>
    </xdr:from>
    <xdr:to>
      <xdr:col>102</xdr:col>
      <xdr:colOff>165100</xdr:colOff>
      <xdr:row>77</xdr:row>
      <xdr:rowOff>12782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1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3909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0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73146</xdr:rowOff>
    </xdr:from>
    <xdr:to>
      <xdr:col>98</xdr:col>
      <xdr:colOff>38100</xdr:colOff>
      <xdr:row>77</xdr:row>
      <xdr:rowOff>3296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0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165873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19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歳出決算総額は、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12,910,008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千円で住民一人当たり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490,595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円となっている。主な構成項目である人件費は、住民一人当たり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94,376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で、前年度と比較すると増となっており、依然として類似団体内平均値よりも高い水準で推移していることから、業務の更なる効率化を図るとともに、民間委託等を進めることで人件費の抑制を図る。扶助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98,845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円で、住民税非課税世帯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物価等高騰対策支援</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給付金等の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物価高騰対策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給付費が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したことなどにより、類似団体と同様に前年度よりも</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している。補助費等は、住民一人当たり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58,319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円で、一部事務組合に対する負担金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により前年度より増加している。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引き続き補助金等の必要性と効果の検証により抑制を図っていく。普通建設事業費のうち、新規整備分については、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市道整備事業費等の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減により、住民一人当たり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25,764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円と減少したが、類似団体内平均値を上回っている。今後も、将来世代への負担の先送りが顕著とならないよう、公共施設等総合管理計画に基づき計画的に更新等を進めていく必要がある。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災害復旧事業費は、台風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号関連に伴うもの増加である。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55,268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類似団体内平均値を下回っているが、認定こども園整備関連の償還開始による公債費の増や、今後も公共施設の更新等の財源として地方債発行が見込まれることから、世代間の公平性に留意しながら、引き続き既存事業の徹底的な見直しと事業の再構築により地方債の圧縮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茨城県高萩市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26,315
26,057
193.55
13,692,284
12,910,008
697,984
7,525,206
12,392,720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160655</xdr:rowOff>
    </xdr:from>
    <xdr:to>
      <xdr:col>24</xdr:col>
      <xdr:colOff>63500</xdr:colOff>
      <xdr:row>34</xdr:row>
      <xdr:rowOff>31115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1850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77216</xdr:rowOff>
    </xdr:from>
    <xdr:to>
      <xdr:col>19</xdr:col>
      <xdr:colOff>177800</xdr:colOff>
      <xdr:row>33</xdr:row>
      <xdr:rowOff>160655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35066"/>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77216</xdr:rowOff>
    </xdr:from>
    <xdr:to>
      <xdr:col>15</xdr:col>
      <xdr:colOff>50800</xdr:colOff>
      <xdr:row>33</xdr:row>
      <xdr:rowOff>105029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35066"/>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134747</xdr:rowOff>
    </xdr:from>
    <xdr:to>
      <xdr:col>10</xdr:col>
      <xdr:colOff>114300</xdr:colOff>
      <xdr:row>33</xdr:row>
      <xdr:rowOff>105029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21147"/>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129811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151765</xdr:rowOff>
    </xdr:from>
    <xdr:to>
      <xdr:col>24</xdr:col>
      <xdr:colOff>114300</xdr:colOff>
      <xdr:row>34</xdr:row>
      <xdr:rowOff>81915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0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3192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6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109855</xdr:rowOff>
    </xdr:from>
    <xdr:to>
      <xdr:col>20</xdr:col>
      <xdr:colOff>38100</xdr:colOff>
      <xdr:row>34</xdr:row>
      <xdr:rowOff>40005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56532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4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26416</xdr:rowOff>
    </xdr:from>
    <xdr:to>
      <xdr:col>15</xdr:col>
      <xdr:colOff>101600</xdr:colOff>
      <xdr:row>33</xdr:row>
      <xdr:rowOff>128016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8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144543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5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54229</xdr:rowOff>
    </xdr:from>
    <xdr:to>
      <xdr:col>10</xdr:col>
      <xdr:colOff>165100</xdr:colOff>
      <xdr:row>33</xdr:row>
      <xdr:rowOff>155829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1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8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83947</xdr:rowOff>
    </xdr:from>
    <xdr:to>
      <xdr:col>6</xdr:col>
      <xdr:colOff>38100</xdr:colOff>
      <xdr:row>33</xdr:row>
      <xdr:rowOff>14097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7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30624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4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146482</xdr:rowOff>
    </xdr:from>
    <xdr:to>
      <xdr:col>24</xdr:col>
      <xdr:colOff>63500</xdr:colOff>
      <xdr:row>58</xdr:row>
      <xdr:rowOff>13295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19132"/>
          <a:ext cx="838200" cy="3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133310</xdr:rowOff>
    </xdr:from>
    <xdr:to>
      <xdr:col>19</xdr:col>
      <xdr:colOff>177800</xdr:colOff>
      <xdr:row>57</xdr:row>
      <xdr:rowOff>146482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05960"/>
          <a:ext cx="889000" cy="1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76805</xdr:rowOff>
    </xdr:from>
    <xdr:to>
      <xdr:col>15</xdr:col>
      <xdr:colOff>50800</xdr:colOff>
      <xdr:row>57</xdr:row>
      <xdr:rowOff>133310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06555"/>
          <a:ext cx="889000" cy="39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76805</xdr:rowOff>
    </xdr:from>
    <xdr:to>
      <xdr:col>10</xdr:col>
      <xdr:colOff>114300</xdr:colOff>
      <xdr:row>58</xdr:row>
      <xdr:rowOff>1736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06555"/>
          <a:ext cx="889000" cy="4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133945</xdr:rowOff>
    </xdr:from>
    <xdr:to>
      <xdr:col>24</xdr:col>
      <xdr:colOff>114300</xdr:colOff>
      <xdr:row>58</xdr:row>
      <xdr:rowOff>64095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48872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95682</xdr:rowOff>
    </xdr:from>
    <xdr:to>
      <xdr:col>20</xdr:col>
      <xdr:colOff>38100</xdr:colOff>
      <xdr:row>58</xdr:row>
      <xdr:rowOff>25832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16959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6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82510</xdr:rowOff>
    </xdr:from>
    <xdr:to>
      <xdr:col>15</xdr:col>
      <xdr:colOff>101600</xdr:colOff>
      <xdr:row>58</xdr:row>
      <xdr:rowOff>12660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3787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4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26005</xdr:rowOff>
    </xdr:from>
    <xdr:to>
      <xdr:col>10</xdr:col>
      <xdr:colOff>165100</xdr:colOff>
      <xdr:row>55</xdr:row>
      <xdr:rowOff>127605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5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118732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48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122386</xdr:rowOff>
    </xdr:from>
    <xdr:to>
      <xdr:col>6</xdr:col>
      <xdr:colOff>38100</xdr:colOff>
      <xdr:row>58</xdr:row>
      <xdr:rowOff>52536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43663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8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140832</xdr:rowOff>
    </xdr:from>
    <xdr:to>
      <xdr:col>24</xdr:col>
      <xdr:colOff>63500</xdr:colOff>
      <xdr:row>76</xdr:row>
      <xdr:rowOff>106237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99582"/>
          <a:ext cx="838200" cy="13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161657</xdr:rowOff>
    </xdr:from>
    <xdr:to>
      <xdr:col>19</xdr:col>
      <xdr:colOff>177800</xdr:colOff>
      <xdr:row>76</xdr:row>
      <xdr:rowOff>106237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20407"/>
          <a:ext cx="889000" cy="11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161657</xdr:rowOff>
    </xdr:from>
    <xdr:to>
      <xdr:col>15</xdr:col>
      <xdr:colOff>50800</xdr:colOff>
      <xdr:row>77</xdr:row>
      <xdr:rowOff>69693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20407"/>
          <a:ext cx="889000" cy="25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161982</xdr:rowOff>
    </xdr:from>
    <xdr:to>
      <xdr:col>10</xdr:col>
      <xdr:colOff>114300</xdr:colOff>
      <xdr:row>77</xdr:row>
      <xdr:rowOff>69693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192182"/>
          <a:ext cx="889000" cy="7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140904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90032</xdr:rowOff>
    </xdr:from>
    <xdr:to>
      <xdr:col>24</xdr:col>
      <xdr:colOff>114300</xdr:colOff>
      <xdr:row>76</xdr:row>
      <xdr:rowOff>20182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4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68459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2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55437</xdr:rowOff>
    </xdr:from>
    <xdr:to>
      <xdr:col>20</xdr:col>
      <xdr:colOff>38100</xdr:colOff>
      <xdr:row>76</xdr:row>
      <xdr:rowOff>157037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8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148164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7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110857</xdr:rowOff>
    </xdr:from>
    <xdr:to>
      <xdr:col>15</xdr:col>
      <xdr:colOff>101600</xdr:colOff>
      <xdr:row>76</xdr:row>
      <xdr:rowOff>41007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6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32134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6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18893</xdr:rowOff>
    </xdr:from>
    <xdr:to>
      <xdr:col>10</xdr:col>
      <xdr:colOff>165100</xdr:colOff>
      <xdr:row>77</xdr:row>
      <xdr:rowOff>120493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111620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1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111182</xdr:rowOff>
    </xdr:from>
    <xdr:to>
      <xdr:col>6</xdr:col>
      <xdr:colOff>38100</xdr:colOff>
      <xdr:row>77</xdr:row>
      <xdr:rowOff>41332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4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57860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16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162561</xdr:rowOff>
    </xdr:from>
    <xdr:to>
      <xdr:col>24</xdr:col>
      <xdr:colOff>63500</xdr:colOff>
      <xdr:row>96</xdr:row>
      <xdr:rowOff>133852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450311"/>
          <a:ext cx="838200" cy="14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162561</xdr:rowOff>
    </xdr:from>
    <xdr:to>
      <xdr:col>19</xdr:col>
      <xdr:colOff>177800</xdr:colOff>
      <xdr:row>96</xdr:row>
      <xdr:rowOff>49498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50311"/>
          <a:ext cx="889000" cy="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49498</xdr:rowOff>
    </xdr:from>
    <xdr:to>
      <xdr:col>15</xdr:col>
      <xdr:colOff>50800</xdr:colOff>
      <xdr:row>97</xdr:row>
      <xdr:rowOff>36716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08698"/>
          <a:ext cx="889000" cy="15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36716</xdr:rowOff>
    </xdr:from>
    <xdr:to>
      <xdr:col>10</xdr:col>
      <xdr:colOff>114300</xdr:colOff>
      <xdr:row>97</xdr:row>
      <xdr:rowOff>121317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67366"/>
          <a:ext cx="889000" cy="8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83052</xdr:rowOff>
    </xdr:from>
    <xdr:to>
      <xdr:col>24</xdr:col>
      <xdr:colOff>114300</xdr:colOff>
      <xdr:row>97</xdr:row>
      <xdr:rowOff>13202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61479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2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111761</xdr:rowOff>
    </xdr:from>
    <xdr:to>
      <xdr:col>20</xdr:col>
      <xdr:colOff>38100</xdr:colOff>
      <xdr:row>96</xdr:row>
      <xdr:rowOff>41911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9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33038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9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170148</xdr:rowOff>
    </xdr:from>
    <xdr:to>
      <xdr:col>15</xdr:col>
      <xdr:colOff>101600</xdr:colOff>
      <xdr:row>96</xdr:row>
      <xdr:rowOff>100298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5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91425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5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157366</xdr:rowOff>
    </xdr:from>
    <xdr:to>
      <xdr:col>10</xdr:col>
      <xdr:colOff>165100</xdr:colOff>
      <xdr:row>97</xdr:row>
      <xdr:rowOff>87516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78643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0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70517</xdr:rowOff>
    </xdr:from>
    <xdr:to>
      <xdr:col>6</xdr:col>
      <xdr:colOff>38100</xdr:colOff>
      <xdr:row>98</xdr:row>
      <xdr:rowOff>667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0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163244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79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151130</xdr:rowOff>
    </xdr:from>
    <xdr:to>
      <xdr:col>55</xdr:col>
      <xdr:colOff>0</xdr:colOff>
      <xdr:row>38</xdr:row>
      <xdr:rowOff>153743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66230"/>
          <a:ext cx="8382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153743</xdr:rowOff>
    </xdr:from>
    <xdr:to>
      <xdr:col>50</xdr:col>
      <xdr:colOff>114300</xdr:colOff>
      <xdr:row>38</xdr:row>
      <xdr:rowOff>156028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6884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156028</xdr:rowOff>
    </xdr:from>
    <xdr:to>
      <xdr:col>45</xdr:col>
      <xdr:colOff>177800</xdr:colOff>
      <xdr:row>38</xdr:row>
      <xdr:rowOff>157662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7112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157662</xdr:rowOff>
    </xdr:from>
    <xdr:to>
      <xdr:col>41</xdr:col>
      <xdr:colOff>50800</xdr:colOff>
      <xdr:row>38</xdr:row>
      <xdr:rowOff>159620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72762"/>
          <a:ext cx="889000" cy="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100330</xdr:rowOff>
    </xdr:from>
    <xdr:to>
      <xdr:col>55</xdr:col>
      <xdr:colOff>50800</xdr:colOff>
      <xdr:row>39</xdr:row>
      <xdr:rowOff>30480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15257</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30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102943</xdr:rowOff>
    </xdr:from>
    <xdr:to>
      <xdr:col>50</xdr:col>
      <xdr:colOff>165100</xdr:colOff>
      <xdr:row>39</xdr:row>
      <xdr:rowOff>33093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1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24220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10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105228</xdr:rowOff>
    </xdr:from>
    <xdr:to>
      <xdr:col>46</xdr:col>
      <xdr:colOff>38100</xdr:colOff>
      <xdr:row>39</xdr:row>
      <xdr:rowOff>35378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2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26505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13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106862</xdr:rowOff>
    </xdr:from>
    <xdr:to>
      <xdr:col>41</xdr:col>
      <xdr:colOff>101600</xdr:colOff>
      <xdr:row>39</xdr:row>
      <xdr:rowOff>37012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2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28139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14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108820</xdr:rowOff>
    </xdr:from>
    <xdr:to>
      <xdr:col>36</xdr:col>
      <xdr:colOff>165100</xdr:colOff>
      <xdr:row>39</xdr:row>
      <xdr:rowOff>38970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30097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16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144977</xdr:rowOff>
    </xdr:from>
    <xdr:to>
      <xdr:col>55</xdr:col>
      <xdr:colOff>0</xdr:colOff>
      <xdr:row>57</xdr:row>
      <xdr:rowOff>148177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17627"/>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144977</xdr:rowOff>
    </xdr:from>
    <xdr:to>
      <xdr:col>50</xdr:col>
      <xdr:colOff>114300</xdr:colOff>
      <xdr:row>58</xdr:row>
      <xdr:rowOff>7379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17627"/>
          <a:ext cx="889000" cy="3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2521</xdr:rowOff>
    </xdr:from>
    <xdr:to>
      <xdr:col>45</xdr:col>
      <xdr:colOff>177800</xdr:colOff>
      <xdr:row>58</xdr:row>
      <xdr:rowOff>7379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46621"/>
          <a:ext cx="88900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2521</xdr:rowOff>
    </xdr:from>
    <xdr:to>
      <xdr:col>41</xdr:col>
      <xdr:colOff>50800</xdr:colOff>
      <xdr:row>58</xdr:row>
      <xdr:rowOff>3397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46621"/>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97377</xdr:rowOff>
    </xdr:from>
    <xdr:to>
      <xdr:col>55</xdr:col>
      <xdr:colOff>50800</xdr:colOff>
      <xdr:row>58</xdr:row>
      <xdr:rowOff>27527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7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75804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4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94177</xdr:rowOff>
    </xdr:from>
    <xdr:to>
      <xdr:col>50</xdr:col>
      <xdr:colOff>165100</xdr:colOff>
      <xdr:row>58</xdr:row>
      <xdr:rowOff>24327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6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15454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5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128029</xdr:rowOff>
    </xdr:from>
    <xdr:to>
      <xdr:col>46</xdr:col>
      <xdr:colOff>38100</xdr:colOff>
      <xdr:row>58</xdr:row>
      <xdr:rowOff>58179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0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49306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123171</xdr:rowOff>
    </xdr:from>
    <xdr:to>
      <xdr:col>41</xdr:col>
      <xdr:colOff>101600</xdr:colOff>
      <xdr:row>58</xdr:row>
      <xdr:rowOff>53321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9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44448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124047</xdr:rowOff>
    </xdr:from>
    <xdr:to>
      <xdr:col>36</xdr:col>
      <xdr:colOff>165100</xdr:colOff>
      <xdr:row>58</xdr:row>
      <xdr:rowOff>54197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9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45324</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8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55118</xdr:rowOff>
    </xdr:from>
    <xdr:to>
      <xdr:col>55</xdr:col>
      <xdr:colOff>0</xdr:colOff>
      <xdr:row>78</xdr:row>
      <xdr:rowOff>77712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28218"/>
          <a:ext cx="838200" cy="2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55118</xdr:rowOff>
    </xdr:from>
    <xdr:to>
      <xdr:col>50</xdr:col>
      <xdr:colOff>114300</xdr:colOff>
      <xdr:row>78</xdr:row>
      <xdr:rowOff>81483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28218"/>
          <a:ext cx="8890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38391</xdr:rowOff>
    </xdr:from>
    <xdr:to>
      <xdr:col>45</xdr:col>
      <xdr:colOff>177800</xdr:colOff>
      <xdr:row>78</xdr:row>
      <xdr:rowOff>81483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11491"/>
          <a:ext cx="889000" cy="4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38391</xdr:rowOff>
    </xdr:from>
    <xdr:to>
      <xdr:col>41</xdr:col>
      <xdr:colOff>50800</xdr:colOff>
      <xdr:row>78</xdr:row>
      <xdr:rowOff>98895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11491"/>
          <a:ext cx="889000" cy="6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170146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26912</xdr:rowOff>
    </xdr:from>
    <xdr:to>
      <xdr:col>55</xdr:col>
      <xdr:colOff>50800</xdr:colOff>
      <xdr:row>78</xdr:row>
      <xdr:rowOff>128512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113289</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1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4318</xdr:rowOff>
    </xdr:from>
    <xdr:to>
      <xdr:col>50</xdr:col>
      <xdr:colOff>165100</xdr:colOff>
      <xdr:row>78</xdr:row>
      <xdr:rowOff>105918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7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97045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30683</xdr:rowOff>
    </xdr:from>
    <xdr:to>
      <xdr:col>46</xdr:col>
      <xdr:colOff>38100</xdr:colOff>
      <xdr:row>78</xdr:row>
      <xdr:rowOff>132283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0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123410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159041</xdr:rowOff>
    </xdr:from>
    <xdr:to>
      <xdr:col>41</xdr:col>
      <xdr:colOff>101600</xdr:colOff>
      <xdr:row>78</xdr:row>
      <xdr:rowOff>89191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6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80318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5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48095</xdr:rowOff>
    </xdr:from>
    <xdr:to>
      <xdr:col>36</xdr:col>
      <xdr:colOff>165100</xdr:colOff>
      <xdr:row>78</xdr:row>
      <xdr:rowOff>149695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2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140822</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1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11937</xdr:rowOff>
    </xdr:from>
    <xdr:to>
      <xdr:col>55</xdr:col>
      <xdr:colOff>0</xdr:colOff>
      <xdr:row>97</xdr:row>
      <xdr:rowOff>120689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642587"/>
          <a:ext cx="838200" cy="10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11937</xdr:rowOff>
    </xdr:from>
    <xdr:to>
      <xdr:col>50</xdr:col>
      <xdr:colOff>114300</xdr:colOff>
      <xdr:row>98</xdr:row>
      <xdr:rowOff>28739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642587"/>
          <a:ext cx="889000" cy="18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135903</xdr:rowOff>
    </xdr:from>
    <xdr:to>
      <xdr:col>45</xdr:col>
      <xdr:colOff>177800</xdr:colOff>
      <xdr:row>98</xdr:row>
      <xdr:rowOff>28739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766553"/>
          <a:ext cx="889000" cy="6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135903</xdr:rowOff>
    </xdr:from>
    <xdr:to>
      <xdr:col>41</xdr:col>
      <xdr:colOff>50800</xdr:colOff>
      <xdr:row>98</xdr:row>
      <xdr:rowOff>100761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766553"/>
          <a:ext cx="889000" cy="13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8729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69889</xdr:rowOff>
    </xdr:from>
    <xdr:to>
      <xdr:col>55</xdr:col>
      <xdr:colOff>50800</xdr:colOff>
      <xdr:row>98</xdr:row>
      <xdr:rowOff>39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0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48316</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7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132587</xdr:rowOff>
    </xdr:from>
    <xdr:to>
      <xdr:col>50</xdr:col>
      <xdr:colOff>165100</xdr:colOff>
      <xdr:row>97</xdr:row>
      <xdr:rowOff>62737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9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53864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68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149389</xdr:rowOff>
    </xdr:from>
    <xdr:to>
      <xdr:col>46</xdr:col>
      <xdr:colOff>38100</xdr:colOff>
      <xdr:row>98</xdr:row>
      <xdr:rowOff>79539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8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70666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8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85103</xdr:rowOff>
    </xdr:from>
    <xdr:to>
      <xdr:col>41</xdr:col>
      <xdr:colOff>101600</xdr:colOff>
      <xdr:row>98</xdr:row>
      <xdr:rowOff>15253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1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6380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0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49961</xdr:rowOff>
    </xdr:from>
    <xdr:to>
      <xdr:col>36</xdr:col>
      <xdr:colOff>165100</xdr:colOff>
      <xdr:row>98</xdr:row>
      <xdr:rowOff>151561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85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142688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94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102405</xdr:rowOff>
    </xdr:from>
    <xdr:to>
      <xdr:col>85</xdr:col>
      <xdr:colOff>127000</xdr:colOff>
      <xdr:row>37</xdr:row>
      <xdr:rowOff>152142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46055"/>
          <a:ext cx="838200" cy="4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152142</xdr:rowOff>
    </xdr:from>
    <xdr:to>
      <xdr:col>81</xdr:col>
      <xdr:colOff>50800</xdr:colOff>
      <xdr:row>37</xdr:row>
      <xdr:rowOff>154015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95792"/>
          <a:ext cx="889000" cy="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112595</xdr:rowOff>
    </xdr:from>
    <xdr:to>
      <xdr:col>76</xdr:col>
      <xdr:colOff>114300</xdr:colOff>
      <xdr:row>37</xdr:row>
      <xdr:rowOff>154015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56245"/>
          <a:ext cx="889000" cy="4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112595</xdr:rowOff>
    </xdr:from>
    <xdr:to>
      <xdr:col>71</xdr:col>
      <xdr:colOff>177800</xdr:colOff>
      <xdr:row>37</xdr:row>
      <xdr:rowOff>167632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56245"/>
          <a:ext cx="889000" cy="5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51605</xdr:rowOff>
    </xdr:from>
    <xdr:to>
      <xdr:col>85</xdr:col>
      <xdr:colOff>177800</xdr:colOff>
      <xdr:row>37</xdr:row>
      <xdr:rowOff>153205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74482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4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101342</xdr:rowOff>
    </xdr:from>
    <xdr:to>
      <xdr:col>81</xdr:col>
      <xdr:colOff>101600</xdr:colOff>
      <xdr:row>38</xdr:row>
      <xdr:rowOff>31493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449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48019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22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103215</xdr:rowOff>
    </xdr:from>
    <xdr:to>
      <xdr:col>76</xdr:col>
      <xdr:colOff>165100</xdr:colOff>
      <xdr:row>38</xdr:row>
      <xdr:rowOff>33365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4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49892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22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61795</xdr:rowOff>
    </xdr:from>
    <xdr:to>
      <xdr:col>72</xdr:col>
      <xdr:colOff>38100</xdr:colOff>
      <xdr:row>37</xdr:row>
      <xdr:rowOff>163395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0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8472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8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116833</xdr:rowOff>
    </xdr:from>
    <xdr:to>
      <xdr:col>67</xdr:col>
      <xdr:colOff>101600</xdr:colOff>
      <xdr:row>38</xdr:row>
      <xdr:rowOff>46983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6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63510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23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25672</xdr:rowOff>
    </xdr:from>
    <xdr:to>
      <xdr:col>85</xdr:col>
      <xdr:colOff>127000</xdr:colOff>
      <xdr:row>58</xdr:row>
      <xdr:rowOff>151892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969772"/>
          <a:ext cx="838200" cy="12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95123</xdr:rowOff>
    </xdr:from>
    <xdr:to>
      <xdr:col>81</xdr:col>
      <xdr:colOff>50800</xdr:colOff>
      <xdr:row>58</xdr:row>
      <xdr:rowOff>25672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696323"/>
          <a:ext cx="889000" cy="27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95123</xdr:rowOff>
    </xdr:from>
    <xdr:to>
      <xdr:col>76</xdr:col>
      <xdr:colOff>114300</xdr:colOff>
      <xdr:row>58</xdr:row>
      <xdr:rowOff>13393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696323"/>
          <a:ext cx="889000" cy="26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153367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13393</xdr:rowOff>
    </xdr:from>
    <xdr:to>
      <xdr:col>71</xdr:col>
      <xdr:colOff>177800</xdr:colOff>
      <xdr:row>58</xdr:row>
      <xdr:rowOff>87405</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957493"/>
          <a:ext cx="889000" cy="7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101092</xdr:rowOff>
    </xdr:from>
    <xdr:to>
      <xdr:col>85</xdr:col>
      <xdr:colOff>177800</xdr:colOff>
      <xdr:row>59</xdr:row>
      <xdr:rowOff>31242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1004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16019</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96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146322</xdr:rowOff>
    </xdr:from>
    <xdr:to>
      <xdr:col>81</xdr:col>
      <xdr:colOff>101600</xdr:colOff>
      <xdr:row>58</xdr:row>
      <xdr:rowOff>76472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91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67599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01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44323</xdr:rowOff>
    </xdr:from>
    <xdr:to>
      <xdr:col>76</xdr:col>
      <xdr:colOff>165100</xdr:colOff>
      <xdr:row>56</xdr:row>
      <xdr:rowOff>145923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64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162450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42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134043</xdr:rowOff>
    </xdr:from>
    <xdr:to>
      <xdr:col>72</xdr:col>
      <xdr:colOff>38100</xdr:colOff>
      <xdr:row>58</xdr:row>
      <xdr:rowOff>64193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90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55320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9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36605</xdr:rowOff>
    </xdr:from>
    <xdr:to>
      <xdr:col>67</xdr:col>
      <xdr:colOff>101600</xdr:colOff>
      <xdr:row>58</xdr:row>
      <xdr:rowOff>138205</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8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129332</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7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94551</xdr:rowOff>
    </xdr:from>
    <xdr:to>
      <xdr:col>85</xdr:col>
      <xdr:colOff>127000</xdr:colOff>
      <xdr:row>79</xdr:row>
      <xdr:rowOff>42354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124751"/>
          <a:ext cx="838200" cy="46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6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38582</xdr:rowOff>
    </xdr:from>
    <xdr:to>
      <xdr:col>81</xdr:col>
      <xdr:colOff>50800</xdr:colOff>
      <xdr:row>79</xdr:row>
      <xdr:rowOff>42354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3132"/>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1549</xdr:rowOff>
    </xdr:from>
    <xdr:to>
      <xdr:col>76</xdr:col>
      <xdr:colOff>114300</xdr:colOff>
      <xdr:row>79</xdr:row>
      <xdr:rowOff>38582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374649"/>
          <a:ext cx="889000" cy="20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1549</xdr:rowOff>
    </xdr:from>
    <xdr:to>
      <xdr:col>71</xdr:col>
      <xdr:colOff>177800</xdr:colOff>
      <xdr:row>78</xdr:row>
      <xdr:rowOff>73025</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374649"/>
          <a:ext cx="889000" cy="7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43751</xdr:rowOff>
    </xdr:from>
    <xdr:to>
      <xdr:col>85</xdr:col>
      <xdr:colOff>177800</xdr:colOff>
      <xdr:row>76</xdr:row>
      <xdr:rowOff>145351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07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66629</xdr:rowOff>
    </xdr:from>
    <xdr:ext cx="534377"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292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163004</xdr:rowOff>
    </xdr:from>
    <xdr:to>
      <xdr:col>81</xdr:col>
      <xdr:colOff>101600</xdr:colOff>
      <xdr:row>79</xdr:row>
      <xdr:rowOff>93154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84281</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24333" y="13628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159232</xdr:rowOff>
    </xdr:from>
    <xdr:to>
      <xdr:col>76</xdr:col>
      <xdr:colOff>165100</xdr:colOff>
      <xdr:row>79</xdr:row>
      <xdr:rowOff>89382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80509</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25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122199</xdr:rowOff>
    </xdr:from>
    <xdr:to>
      <xdr:col>72</xdr:col>
      <xdr:colOff>38100</xdr:colOff>
      <xdr:row>78</xdr:row>
      <xdr:rowOff>52349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32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43476</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41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22225</xdr:rowOff>
    </xdr:from>
    <xdr:to>
      <xdr:col>67</xdr:col>
      <xdr:colOff>101600</xdr:colOff>
      <xdr:row>78</xdr:row>
      <xdr:rowOff>123825</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3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114952</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48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28347</xdr:rowOff>
    </xdr:from>
    <xdr:to>
      <xdr:col>85</xdr:col>
      <xdr:colOff>127000</xdr:colOff>
      <xdr:row>95</xdr:row>
      <xdr:rowOff>46444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316097"/>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46444</xdr:rowOff>
    </xdr:from>
    <xdr:to>
      <xdr:col>81</xdr:col>
      <xdr:colOff>50800</xdr:colOff>
      <xdr:row>95</xdr:row>
      <xdr:rowOff>70459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334194"/>
          <a:ext cx="889000" cy="2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14720</xdr:rowOff>
    </xdr:from>
    <xdr:to>
      <xdr:col>76</xdr:col>
      <xdr:colOff>114300</xdr:colOff>
      <xdr:row>95</xdr:row>
      <xdr:rowOff>70459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6302470"/>
          <a:ext cx="889000" cy="5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14720</xdr:rowOff>
    </xdr:from>
    <xdr:to>
      <xdr:col>71</xdr:col>
      <xdr:colOff>177800</xdr:colOff>
      <xdr:row>95</xdr:row>
      <xdr:rowOff>33629</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302470"/>
          <a:ext cx="889000" cy="1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148997</xdr:rowOff>
    </xdr:from>
    <xdr:to>
      <xdr:col>85</xdr:col>
      <xdr:colOff>177800</xdr:colOff>
      <xdr:row>95</xdr:row>
      <xdr:rowOff>79147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26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127424</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24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167094</xdr:rowOff>
    </xdr:from>
    <xdr:to>
      <xdr:col>81</xdr:col>
      <xdr:colOff>101600</xdr:colOff>
      <xdr:row>95</xdr:row>
      <xdr:rowOff>97244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28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88371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37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19659</xdr:rowOff>
    </xdr:from>
    <xdr:to>
      <xdr:col>76</xdr:col>
      <xdr:colOff>165100</xdr:colOff>
      <xdr:row>95</xdr:row>
      <xdr:rowOff>121259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30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112386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40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135370</xdr:rowOff>
    </xdr:from>
    <xdr:to>
      <xdr:col>72</xdr:col>
      <xdr:colOff>38100</xdr:colOff>
      <xdr:row>95</xdr:row>
      <xdr:rowOff>65520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25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82047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02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154279</xdr:rowOff>
    </xdr:from>
    <xdr:to>
      <xdr:col>67</xdr:col>
      <xdr:colOff>101600</xdr:colOff>
      <xdr:row>95</xdr:row>
      <xdr:rowOff>84429</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27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100956</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04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住民</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人当たり決算額が前年度と比較して大きく減少したのは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総務</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費及び教育費である。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総務</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費は、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減債基金積立金や物価高騰生活応援事業費の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減等により前年度よりも</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10,043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円減少した。国・県の動向を注視しながら、適正なサービスの提供に努めていく。教育費においては、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学校施設建設基金積立金や穂積家住宅整備事業費の減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等により前年度よりも</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11,595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円減少し、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年度に引き続き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下回った。今後は、少子化が進行する中でより良い教育環境を確保するため、学校の適正配置に取り組んでいくとともに、社会教育施設等においても公共施設等総合管理計画に基づく施設総量の圧縮を図り、維持管理経費の軽減に努めていく。一方で、前年度よりも大きく増加したの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民生費及び災害復旧費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ある。民生費は、住民税非課税世帯物価等高騰対策支援給付金や総合福祉センター改修事業費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等の増加により前年度よりも</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12,572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災害復旧費は、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台風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号関連に伴うもの増加</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12,130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また、住民一人当たり決算額が類似団体内平均値と比較して高くなっているのは、議会費及び消防費</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、災害復旧費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である。消防費は、前年度と比較して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4,569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救助工作車購入等が増加の要因である。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消防車両の更新を計画的に実施していることや、これまでに整備してきた防災設備に係るランニングコストの負担が続いていくことから、設備の更新等に際しては時期を精査し、効率的・計画的に行うことで、負担軽減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茨城県高萩市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0" i="0" baseline="0">
              <a:solidFill>
                <a:schemeClr val="dk1"/>
              </a:solidFill>
              <a:effectLst/>
              <a:latin typeface="ＭＳ ゴシック" pitchFamily="49" charset="-128"/>
              <a:ea typeface="ＭＳ ゴシック" pitchFamily="49"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取崩し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はなく、基金への積立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百万円をしたため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実質収支比率は、歳入歳出差引額の減に伴い前年度よりも</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0.89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ポイント減少した。単年度収支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は赤字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になった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が、積立金の取崩しがなかったことなどのため、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実質単年度収支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は黒字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に転じた。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今後も財源不足が続くものと見込まれるため、歳出の精査による取崩し抑制を図るとともに、未利用地の売却による収入を基金に積み立て、基金残高を確保するなど、健全な財政運営に努める。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茨城県高萩市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いずれの会計においても実質収支は黒字を維持しており、全体の黒字額は前年度と比較して増加した。水道事業会計が標準財政規模比で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％の増となったことが要因である。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一般会計においては、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市税等の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一般財源</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に加え、国庫支出金等の減少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、実質収支額が前年度より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百万減少し、標準財政規模比で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0.91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％の減となった。その他の会計においては大きな増減はなく、引き続き効率的な財政運営により健全化に努めていく。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13692284</v>
      </c>
      <c r="BO4" s="407"/>
      <c r="BP4" s="407"/>
      <c r="BQ4" s="407"/>
      <c r="BR4" s="407"/>
      <c r="BS4" s="407"/>
      <c r="BT4" s="407"/>
      <c r="BU4" s="408"/>
      <c r="BV4" s="406">
        <v>14229006</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9.3000000000000007</v>
      </c>
      <c r="CU4" s="413"/>
      <c r="CV4" s="413"/>
      <c r="CW4" s="413"/>
      <c r="CX4" s="413"/>
      <c r="CY4" s="413"/>
      <c r="CZ4" s="413"/>
      <c r="DA4" s="414"/>
      <c r="DB4" s="412">
        <v>10.199999999999999</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12910008</v>
      </c>
      <c r="BO5" s="444"/>
      <c r="BP5" s="444"/>
      <c r="BQ5" s="444"/>
      <c r="BR5" s="444"/>
      <c r="BS5" s="444"/>
      <c r="BT5" s="444"/>
      <c r="BU5" s="445"/>
      <c r="BV5" s="443">
        <v>13407442</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93.9</v>
      </c>
      <c r="CU5" s="441"/>
      <c r="CV5" s="441"/>
      <c r="CW5" s="441"/>
      <c r="CX5" s="441"/>
      <c r="CY5" s="441"/>
      <c r="CZ5" s="441"/>
      <c r="DA5" s="442"/>
      <c r="DB5" s="440">
        <v>92.7</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782276</v>
      </c>
      <c r="BO6" s="444"/>
      <c r="BP6" s="444"/>
      <c r="BQ6" s="444"/>
      <c r="BR6" s="444"/>
      <c r="BS6" s="444"/>
      <c r="BT6" s="444"/>
      <c r="BU6" s="445"/>
      <c r="BV6" s="443">
        <v>821564</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94.6</v>
      </c>
      <c r="CU6" s="481"/>
      <c r="CV6" s="481"/>
      <c r="CW6" s="481"/>
      <c r="CX6" s="481"/>
      <c r="CY6" s="481"/>
      <c r="CZ6" s="481"/>
      <c r="DA6" s="482"/>
      <c r="DB6" s="480">
        <v>94.5</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84292</v>
      </c>
      <c r="BO7" s="444"/>
      <c r="BP7" s="444"/>
      <c r="BQ7" s="444"/>
      <c r="BR7" s="444"/>
      <c r="BS7" s="444"/>
      <c r="BT7" s="444"/>
      <c r="BU7" s="445"/>
      <c r="BV7" s="443">
        <v>64525</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7525206</v>
      </c>
      <c r="CU7" s="444"/>
      <c r="CV7" s="444"/>
      <c r="CW7" s="444"/>
      <c r="CX7" s="444"/>
      <c r="CY7" s="444"/>
      <c r="CZ7" s="444"/>
      <c r="DA7" s="445"/>
      <c r="DB7" s="443">
        <v>7445827</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697984</v>
      </c>
      <c r="BO8" s="444"/>
      <c r="BP8" s="444"/>
      <c r="BQ8" s="444"/>
      <c r="BR8" s="444"/>
      <c r="BS8" s="444"/>
      <c r="BT8" s="444"/>
      <c r="BU8" s="445"/>
      <c r="BV8" s="443">
        <v>757039</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0.56999999999999995</v>
      </c>
      <c r="CU8" s="484"/>
      <c r="CV8" s="484"/>
      <c r="CW8" s="484"/>
      <c r="CX8" s="484"/>
      <c r="CY8" s="484"/>
      <c r="CZ8" s="484"/>
      <c r="DA8" s="485"/>
      <c r="DB8" s="483">
        <v>0.57999999999999996</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27699</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-59055</v>
      </c>
      <c r="BO9" s="444"/>
      <c r="BP9" s="444"/>
      <c r="BQ9" s="444"/>
      <c r="BR9" s="444"/>
      <c r="BS9" s="444"/>
      <c r="BT9" s="444"/>
      <c r="BU9" s="445"/>
      <c r="BV9" s="443">
        <v>-64849</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14</v>
      </c>
      <c r="CU9" s="441"/>
      <c r="CV9" s="441"/>
      <c r="CW9" s="441"/>
      <c r="CX9" s="441"/>
      <c r="CY9" s="441"/>
      <c r="CZ9" s="441"/>
      <c r="DA9" s="442"/>
      <c r="DB9" s="440">
        <v>13.5</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29638</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88949</v>
      </c>
      <c r="BO10" s="444"/>
      <c r="BP10" s="444"/>
      <c r="BQ10" s="444"/>
      <c r="BR10" s="444"/>
      <c r="BS10" s="444"/>
      <c r="BT10" s="444"/>
      <c r="BU10" s="445"/>
      <c r="BV10" s="443">
        <v>104394</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119</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26315</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82000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26057</v>
      </c>
      <c r="S13" s="528"/>
      <c r="T13" s="528"/>
      <c r="U13" s="528"/>
      <c r="V13" s="529"/>
      <c r="W13" s="459" t="s">
        <v>131</v>
      </c>
      <c r="X13" s="460"/>
      <c r="Y13" s="460"/>
      <c r="Z13" s="460"/>
      <c r="AA13" s="460"/>
      <c r="AB13" s="450"/>
      <c r="AC13" s="494">
        <v>360</v>
      </c>
      <c r="AD13" s="495"/>
      <c r="AE13" s="495"/>
      <c r="AF13" s="495"/>
      <c r="AG13" s="537"/>
      <c r="AH13" s="494">
        <v>487</v>
      </c>
      <c r="AI13" s="495"/>
      <c r="AJ13" s="495"/>
      <c r="AK13" s="495"/>
      <c r="AL13" s="496"/>
      <c r="AM13" s="472" t="s">
        <v>132</v>
      </c>
      <c r="AN13" s="473"/>
      <c r="AO13" s="473"/>
      <c r="AP13" s="473"/>
      <c r="AQ13" s="473"/>
      <c r="AR13" s="473"/>
      <c r="AS13" s="473"/>
      <c r="AT13" s="474"/>
      <c r="AU13" s="475" t="s">
        <v>119</v>
      </c>
      <c r="AV13" s="476"/>
      <c r="AW13" s="476"/>
      <c r="AX13" s="476"/>
      <c r="AY13" s="477" t="s">
        <v>133</v>
      </c>
      <c r="AZ13" s="478"/>
      <c r="BA13" s="478"/>
      <c r="BB13" s="478"/>
      <c r="BC13" s="478"/>
      <c r="BD13" s="478"/>
      <c r="BE13" s="478"/>
      <c r="BF13" s="478"/>
      <c r="BG13" s="478"/>
      <c r="BH13" s="478"/>
      <c r="BI13" s="478"/>
      <c r="BJ13" s="478"/>
      <c r="BK13" s="478"/>
      <c r="BL13" s="478"/>
      <c r="BM13" s="479"/>
      <c r="BN13" s="443">
        <v>29894</v>
      </c>
      <c r="BO13" s="444"/>
      <c r="BP13" s="444"/>
      <c r="BQ13" s="444"/>
      <c r="BR13" s="444"/>
      <c r="BS13" s="444"/>
      <c r="BT13" s="444"/>
      <c r="BU13" s="445"/>
      <c r="BV13" s="443">
        <v>-42455</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7.5</v>
      </c>
      <c r="CU13" s="441"/>
      <c r="CV13" s="441"/>
      <c r="CW13" s="441"/>
      <c r="CX13" s="441"/>
      <c r="CY13" s="441"/>
      <c r="CZ13" s="441"/>
      <c r="DA13" s="442"/>
      <c r="DB13" s="440">
        <v>6.9</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26866</v>
      </c>
      <c r="S14" s="528"/>
      <c r="T14" s="528"/>
      <c r="U14" s="528"/>
      <c r="V14" s="529"/>
      <c r="W14" s="433"/>
      <c r="X14" s="434"/>
      <c r="Y14" s="434"/>
      <c r="Z14" s="434"/>
      <c r="AA14" s="434"/>
      <c r="AB14" s="423"/>
      <c r="AC14" s="530">
        <v>2.9</v>
      </c>
      <c r="AD14" s="531"/>
      <c r="AE14" s="531"/>
      <c r="AF14" s="531"/>
      <c r="AG14" s="532"/>
      <c r="AH14" s="530">
        <v>3.6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28</v>
      </c>
      <c r="CU14" s="542"/>
      <c r="CV14" s="542"/>
      <c r="CW14" s="542"/>
      <c r="CX14" s="542"/>
      <c r="CY14" s="542"/>
      <c r="CZ14" s="542"/>
      <c r="DA14" s="543"/>
      <c r="DB14" s="541">
        <v>31.9</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26644</v>
      </c>
      <c r="S15" s="528"/>
      <c r="T15" s="528"/>
      <c r="U15" s="528"/>
      <c r="V15" s="529"/>
      <c r="W15" s="459" t="s">
        <v>137</v>
      </c>
      <c r="X15" s="460"/>
      <c r="Y15" s="460"/>
      <c r="Z15" s="460"/>
      <c r="AA15" s="460"/>
      <c r="AB15" s="450"/>
      <c r="AC15" s="494">
        <v>4741</v>
      </c>
      <c r="AD15" s="495"/>
      <c r="AE15" s="495"/>
      <c r="AF15" s="495"/>
      <c r="AG15" s="537"/>
      <c r="AH15" s="494">
        <v>5278</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3749231</v>
      </c>
      <c r="BO15" s="407"/>
      <c r="BP15" s="407"/>
      <c r="BQ15" s="407"/>
      <c r="BR15" s="407"/>
      <c r="BS15" s="407"/>
      <c r="BT15" s="407"/>
      <c r="BU15" s="408"/>
      <c r="BV15" s="406">
        <v>3666832</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38.700000000000003</v>
      </c>
      <c r="AD16" s="531"/>
      <c r="AE16" s="531"/>
      <c r="AF16" s="531"/>
      <c r="AG16" s="532"/>
      <c r="AH16" s="530">
        <v>39.5</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6494793</v>
      </c>
      <c r="BO16" s="444"/>
      <c r="BP16" s="444"/>
      <c r="BQ16" s="444"/>
      <c r="BR16" s="444"/>
      <c r="BS16" s="444"/>
      <c r="BT16" s="444"/>
      <c r="BU16" s="445"/>
      <c r="BV16" s="443">
        <v>6354010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7145</v>
      </c>
      <c r="AD17" s="495"/>
      <c r="AE17" s="495"/>
      <c r="AF17" s="495"/>
      <c r="AG17" s="537"/>
      <c r="AH17" s="494">
        <v>7593</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4712716</v>
      </c>
      <c r="BO17" s="444"/>
      <c r="BP17" s="444"/>
      <c r="BQ17" s="444"/>
      <c r="BR17" s="444"/>
      <c r="BS17" s="444"/>
      <c r="BT17" s="444"/>
      <c r="BU17" s="445"/>
      <c r="BV17" s="443">
        <v>4616761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193.55</v>
      </c>
      <c r="M18" s="567"/>
      <c r="N18" s="567"/>
      <c r="O18" s="567"/>
      <c r="P18" s="567"/>
      <c r="Q18" s="567"/>
      <c r="R18" s="568"/>
      <c r="S18" s="568"/>
      <c r="T18" s="568"/>
      <c r="U18" s="568"/>
      <c r="V18" s="569"/>
      <c r="W18" s="461"/>
      <c r="X18" s="462"/>
      <c r="Y18" s="462"/>
      <c r="Z18" s="462"/>
      <c r="AA18" s="462"/>
      <c r="AB18" s="453"/>
      <c r="AC18" s="570">
        <v>58.3</v>
      </c>
      <c r="AD18" s="571"/>
      <c r="AE18" s="571"/>
      <c r="AF18" s="571"/>
      <c r="AG18" s="572"/>
      <c r="AH18" s="570">
        <v>56.8</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7087018</v>
      </c>
      <c r="BO18" s="444"/>
      <c r="BP18" s="444"/>
      <c r="BQ18" s="444"/>
      <c r="BR18" s="444"/>
      <c r="BS18" s="444"/>
      <c r="BT18" s="444"/>
      <c r="BU18" s="445"/>
      <c r="BV18" s="443">
        <v>7039793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143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9694191</v>
      </c>
      <c r="BO19" s="444"/>
      <c r="BP19" s="444"/>
      <c r="BQ19" s="444"/>
      <c r="BR19" s="444"/>
      <c r="BS19" s="444"/>
      <c r="BT19" s="444"/>
      <c r="BU19" s="445"/>
      <c r="BV19" s="443">
        <v>10007929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11608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12392720</v>
      </c>
      <c r="BO22" s="407"/>
      <c r="BP22" s="407"/>
      <c r="BQ22" s="407"/>
      <c r="BR22" s="407"/>
      <c r="BS22" s="407"/>
      <c r="BT22" s="407"/>
      <c r="BU22" s="408"/>
      <c r="BV22" s="406">
        <v>12833702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9341044</v>
      </c>
      <c r="BO23" s="444"/>
      <c r="BP23" s="444"/>
      <c r="BQ23" s="444"/>
      <c r="BR23" s="444"/>
      <c r="BS23" s="444"/>
      <c r="BT23" s="444"/>
      <c r="BU23" s="445"/>
      <c r="BV23" s="443">
        <v>9938474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7605</v>
      </c>
      <c r="R24" s="495"/>
      <c r="S24" s="495"/>
      <c r="T24" s="495"/>
      <c r="U24" s="495"/>
      <c r="V24" s="537"/>
      <c r="W24" s="589"/>
      <c r="X24" s="590"/>
      <c r="Y24" s="591"/>
      <c r="Z24" s="493" t="s">
        <v>162</v>
      </c>
      <c r="AA24" s="473"/>
      <c r="AB24" s="473"/>
      <c r="AC24" s="473"/>
      <c r="AD24" s="473"/>
      <c r="AE24" s="473"/>
      <c r="AF24" s="473"/>
      <c r="AG24" s="474"/>
      <c r="AH24" s="494">
        <v>269</v>
      </c>
      <c r="AI24" s="495"/>
      <c r="AJ24" s="495"/>
      <c r="AK24" s="495"/>
      <c r="AL24" s="537"/>
      <c r="AM24" s="494">
        <v>835783</v>
      </c>
      <c r="AN24" s="495"/>
      <c r="AO24" s="495"/>
      <c r="AP24" s="495"/>
      <c r="AQ24" s="495"/>
      <c r="AR24" s="537"/>
      <c r="AS24" s="494">
        <v>3107</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7375304</v>
      </c>
      <c r="BO24" s="444"/>
      <c r="BP24" s="444"/>
      <c r="BQ24" s="444"/>
      <c r="BR24" s="444"/>
      <c r="BS24" s="444"/>
      <c r="BT24" s="444"/>
      <c r="BU24" s="445"/>
      <c r="BV24" s="443">
        <v>7402326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6533</v>
      </c>
      <c r="R25" s="495"/>
      <c r="S25" s="495"/>
      <c r="T25" s="495"/>
      <c r="U25" s="495"/>
      <c r="V25" s="537"/>
      <c r="W25" s="589"/>
      <c r="X25" s="590"/>
      <c r="Y25" s="591"/>
      <c r="Z25" s="493" t="s">
        <v>165</v>
      </c>
      <c r="AA25" s="473"/>
      <c r="AB25" s="473"/>
      <c r="AC25" s="473"/>
      <c r="AD25" s="473"/>
      <c r="AE25" s="473"/>
      <c r="AF25" s="473"/>
      <c r="AG25" s="474"/>
      <c r="AH25" s="494">
        <v>61</v>
      </c>
      <c r="AI25" s="495"/>
      <c r="AJ25" s="495"/>
      <c r="AK25" s="495"/>
      <c r="AL25" s="537"/>
      <c r="AM25" s="494">
        <v>198738</v>
      </c>
      <c r="AN25" s="495"/>
      <c r="AO25" s="495"/>
      <c r="AP25" s="495"/>
      <c r="AQ25" s="495"/>
      <c r="AR25" s="537"/>
      <c r="AS25" s="494">
        <v>3258</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179045</v>
      </c>
      <c r="BO25" s="407"/>
      <c r="BP25" s="407"/>
      <c r="BQ25" s="407"/>
      <c r="BR25" s="407"/>
      <c r="BS25" s="407"/>
      <c r="BT25" s="407"/>
      <c r="BU25" s="408"/>
      <c r="BV25" s="406">
        <v>321097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6096</v>
      </c>
      <c r="R26" s="495"/>
      <c r="S26" s="495"/>
      <c r="T26" s="495"/>
      <c r="U26" s="495"/>
      <c r="V26" s="537"/>
      <c r="W26" s="589"/>
      <c r="X26" s="590"/>
      <c r="Y26" s="591"/>
      <c r="Z26" s="493" t="s">
        <v>168</v>
      </c>
      <c r="AA26" s="595"/>
      <c r="AB26" s="595"/>
      <c r="AC26" s="595"/>
      <c r="AD26" s="595"/>
      <c r="AE26" s="595"/>
      <c r="AF26" s="595"/>
      <c r="AG26" s="596"/>
      <c r="AH26" s="494">
        <v>11</v>
      </c>
      <c r="AI26" s="495"/>
      <c r="AJ26" s="495"/>
      <c r="AK26" s="495"/>
      <c r="AL26" s="537"/>
      <c r="AM26" s="494">
        <v>30360</v>
      </c>
      <c r="AN26" s="495"/>
      <c r="AO26" s="495"/>
      <c r="AP26" s="495"/>
      <c r="AQ26" s="495"/>
      <c r="AR26" s="537"/>
      <c r="AS26" s="494">
        <v>2760</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4550</v>
      </c>
      <c r="R27" s="495"/>
      <c r="S27" s="495"/>
      <c r="T27" s="495"/>
      <c r="U27" s="495"/>
      <c r="V27" s="537"/>
      <c r="W27" s="589"/>
      <c r="X27" s="590"/>
      <c r="Y27" s="591"/>
      <c r="Z27" s="493" t="s">
        <v>171</v>
      </c>
      <c r="AA27" s="473"/>
      <c r="AB27" s="473"/>
      <c r="AC27" s="473"/>
      <c r="AD27" s="473"/>
      <c r="AE27" s="473"/>
      <c r="AF27" s="473"/>
      <c r="AG27" s="474"/>
      <c r="AH27" s="494">
        <v>5</v>
      </c>
      <c r="AI27" s="495"/>
      <c r="AJ27" s="495"/>
      <c r="AK27" s="495"/>
      <c r="AL27" s="537"/>
      <c r="AM27" s="494">
        <v>16007</v>
      </c>
      <c r="AN27" s="495"/>
      <c r="AO27" s="495"/>
      <c r="AP27" s="495"/>
      <c r="AQ27" s="495"/>
      <c r="AR27" s="537"/>
      <c r="AS27" s="494">
        <v>3201</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222483</v>
      </c>
      <c r="BO27" s="563"/>
      <c r="BP27" s="563"/>
      <c r="BQ27" s="563"/>
      <c r="BR27" s="563"/>
      <c r="BS27" s="563"/>
      <c r="BT27" s="563"/>
      <c r="BU27" s="564"/>
      <c r="BV27" s="562">
        <v>222464</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3950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906456</v>
      </c>
      <c r="BO28" s="407"/>
      <c r="BP28" s="407"/>
      <c r="BQ28" s="407"/>
      <c r="BR28" s="407"/>
      <c r="BS28" s="407"/>
      <c r="BT28" s="407"/>
      <c r="BU28" s="408"/>
      <c r="BV28" s="406">
        <v>817492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12</v>
      </c>
      <c r="M29" s="495"/>
      <c r="N29" s="495"/>
      <c r="O29" s="495"/>
      <c r="P29" s="537"/>
      <c r="Q29" s="494">
        <v>3750</v>
      </c>
      <c r="R29" s="495"/>
      <c r="S29" s="495"/>
      <c r="T29" s="495"/>
      <c r="U29" s="495"/>
      <c r="V29" s="537"/>
      <c r="W29" s="592"/>
      <c r="X29" s="593"/>
      <c r="Y29" s="594"/>
      <c r="Z29" s="493" t="s">
        <v>177</v>
      </c>
      <c r="AA29" s="473"/>
      <c r="AB29" s="473"/>
      <c r="AC29" s="473"/>
      <c r="AD29" s="473"/>
      <c r="AE29" s="473"/>
      <c r="AF29" s="473"/>
      <c r="AG29" s="474"/>
      <c r="AH29" s="494">
        <v>274</v>
      </c>
      <c r="AI29" s="495"/>
      <c r="AJ29" s="495"/>
      <c r="AK29" s="495"/>
      <c r="AL29" s="537"/>
      <c r="AM29" s="494">
        <v>851790</v>
      </c>
      <c r="AN29" s="495"/>
      <c r="AO29" s="495"/>
      <c r="AP29" s="495"/>
      <c r="AQ29" s="495"/>
      <c r="AR29" s="537"/>
      <c r="AS29" s="494">
        <v>3109</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674894</v>
      </c>
      <c r="BO29" s="444"/>
      <c r="BP29" s="444"/>
      <c r="BQ29" s="444"/>
      <c r="BR29" s="444"/>
      <c r="BS29" s="444"/>
      <c r="BT29" s="444"/>
      <c r="BU29" s="445"/>
      <c r="BV29" s="443">
        <v>637840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98.5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1109014</v>
      </c>
      <c r="BO30" s="563"/>
      <c r="BP30" s="563"/>
      <c r="BQ30" s="563"/>
      <c r="BR30" s="563"/>
      <c r="BS30" s="563"/>
      <c r="BT30" s="563"/>
      <c r="BU30" s="564"/>
      <c r="BV30" s="562">
        <v>1098241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高萩市国民健康保険事業特別会計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高萩市水道事業会計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茨城県市町村総合事務組合（一般会計）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高萩市霊園事業特別会計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高萩市介護保険事業特別会計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高萩市工業用水道事業会計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茨城県市町村総合事務組合（県民交通災害共済事業特別会計）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高萩市後期高齢者医療事業特別会計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日立・高萩広域下水道組合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高萩・北茨城広域事務組合（一般会計）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高萩・北茨城広域事務組合（工業用水道事業会計）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茨城租税債権管理機構</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茨城県後期高齢者医療広域連合（一般会計）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茨城県後期高齢者医療広域連合（後期高齢医療特別会計）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vUGcrktxkj7KifxBFQk52VrZ6qpf47bhrOn59tcEJTFgYIStRRKS5fqkeG6bkSRvKhZIL2geJxuJPQBSLEKX7g==" saltValue="cVnfaRmXrnMCEN+wdIEmM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532</v>
      </c>
      <c r="D34" s="1187"/>
      <c r="E34" s="1188"/>
      <c r="F34" s="32">
        <v>11.51</v>
      </c>
      <c r="G34" s="33">
        <v>12.11</v>
      </c>
      <c r="H34" s="33">
        <v>12.83</v>
      </c>
      <c r="I34" s="33">
        <v>14.3</v>
      </c>
      <c r="J34" s="34">
        <v>15.62</v>
      </c>
      <c r="K34" s="22"/>
      <c r="L34" s="22"/>
      <c r="M34" s="22"/>
      <c r="N34" s="22"/>
      <c r="O34" s="22"/>
      <c r="P34" s="22"/>
    </row>
    <row r="35" spans="1:16" ht="39" customHeight="1" x14ac:dyDescent="0.15">
      <c r="A35" s="22"/>
      <c r="B35" s="35"/>
      <c r="C35" s="1181" t="s">
        <v>533</v>
      </c>
      <c r="D35" s="1182"/>
      <c r="E35" s="1183"/>
      <c r="F35" s="36">
        <v>5.62</v>
      </c>
      <c r="G35" s="37">
        <v>5.35</v>
      </c>
      <c r="H35" s="37">
        <v>10.48</v>
      </c>
      <c r="I35" s="37">
        <v>10.15</v>
      </c>
      <c r="J35" s="38">
        <v>9.24</v>
      </c>
      <c r="K35" s="22"/>
      <c r="L35" s="22"/>
      <c r="M35" s="22"/>
      <c r="N35" s="22"/>
      <c r="O35" s="22"/>
      <c r="P35" s="22"/>
    </row>
    <row r="36" spans="1:16" ht="39" customHeight="1" x14ac:dyDescent="0.15">
      <c r="A36" s="22"/>
      <c r="B36" s="35"/>
      <c r="C36" s="1181" t="s">
        <v>534</v>
      </c>
      <c r="D36" s="1182"/>
      <c r="E36" s="1183"/>
      <c r="F36" s="36">
        <v>7.18</v>
      </c>
      <c r="G36" s="37">
        <v>7.4</v>
      </c>
      <c r="H36" s="37">
        <v>7.26</v>
      </c>
      <c r="I36" s="37">
        <v>7.33</v>
      </c>
      <c r="J36" s="38">
        <v>7.01</v>
      </c>
      <c r="K36" s="22"/>
      <c r="L36" s="22"/>
      <c r="M36" s="22"/>
      <c r="N36" s="22"/>
      <c r="O36" s="22"/>
      <c r="P36" s="22"/>
    </row>
    <row r="37" spans="1:16" ht="39" customHeight="1" x14ac:dyDescent="0.15">
      <c r="A37" s="22"/>
      <c r="B37" s="35"/>
      <c r="C37" s="1181" t="s">
        <v>535</v>
      </c>
      <c r="D37" s="1182"/>
      <c r="E37" s="1183"/>
      <c r="F37" s="36">
        <v>2.2400000000000002</v>
      </c>
      <c r="G37" s="37">
        <v>2.74</v>
      </c>
      <c r="H37" s="37">
        <v>1.73</v>
      </c>
      <c r="I37" s="37">
        <v>1.72</v>
      </c>
      <c r="J37" s="38">
        <v>2.0299999999999998</v>
      </c>
      <c r="K37" s="22"/>
      <c r="L37" s="22"/>
      <c r="M37" s="22"/>
      <c r="N37" s="22"/>
      <c r="O37" s="22"/>
      <c r="P37" s="22"/>
    </row>
    <row r="38" spans="1:16" ht="39" customHeight="1" x14ac:dyDescent="0.15">
      <c r="A38" s="22"/>
      <c r="B38" s="35"/>
      <c r="C38" s="1181" t="s">
        <v>536</v>
      </c>
      <c r="D38" s="1182"/>
      <c r="E38" s="1183"/>
      <c r="F38" s="36">
        <v>0.32</v>
      </c>
      <c r="G38" s="37">
        <v>0.38</v>
      </c>
      <c r="H38" s="37">
        <v>0.56999999999999995</v>
      </c>
      <c r="I38" s="37">
        <v>0.4</v>
      </c>
      <c r="J38" s="38">
        <v>0.72</v>
      </c>
      <c r="K38" s="22"/>
      <c r="L38" s="22"/>
      <c r="M38" s="22"/>
      <c r="N38" s="22"/>
      <c r="O38" s="22"/>
      <c r="P38" s="22"/>
    </row>
    <row r="39" spans="1:16" ht="39" customHeight="1" x14ac:dyDescent="0.15">
      <c r="A39" s="22"/>
      <c r="B39" s="35"/>
      <c r="C39" s="1181" t="s">
        <v>537</v>
      </c>
      <c r="D39" s="1182"/>
      <c r="E39" s="1183"/>
      <c r="F39" s="36">
        <v>0.02</v>
      </c>
      <c r="G39" s="37">
        <v>0.03</v>
      </c>
      <c r="H39" s="37">
        <v>0.1</v>
      </c>
      <c r="I39" s="37">
        <v>0.01</v>
      </c>
      <c r="J39" s="38">
        <v>0.02</v>
      </c>
      <c r="K39" s="22"/>
      <c r="L39" s="22"/>
      <c r="M39" s="22"/>
      <c r="N39" s="22"/>
      <c r="O39" s="22"/>
      <c r="P39" s="22"/>
    </row>
    <row r="40" spans="1:16" ht="39" customHeight="1" x14ac:dyDescent="0.15">
      <c r="A40" s="22"/>
      <c r="B40" s="35"/>
      <c r="C40" s="1181" t="s">
        <v>538</v>
      </c>
      <c r="D40" s="1182"/>
      <c r="E40" s="1183"/>
      <c r="F40" s="36">
        <v>0</v>
      </c>
      <c r="G40" s="37">
        <v>0</v>
      </c>
      <c r="H40" s="37">
        <v>0</v>
      </c>
      <c r="I40" s="37">
        <v>0.01</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539</v>
      </c>
      <c r="D42" s="1182"/>
      <c r="E42" s="1183"/>
      <c r="F42" s="36" t="s">
        <v>486</v>
      </c>
      <c r="G42" s="37" t="s">
        <v>486</v>
      </c>
      <c r="H42" s="37" t="s">
        <v>486</v>
      </c>
      <c r="I42" s="37" t="s">
        <v>486</v>
      </c>
      <c r="J42" s="38" t="s">
        <v>486</v>
      </c>
      <c r="K42" s="22"/>
      <c r="L42" s="22"/>
      <c r="M42" s="22"/>
      <c r="N42" s="22"/>
      <c r="O42" s="22"/>
      <c r="P42" s="22"/>
    </row>
    <row r="43" spans="1:16" ht="39" customHeight="1" thickBot="1" x14ac:dyDescent="0.2">
      <c r="A43" s="22"/>
      <c r="B43" s="40"/>
      <c r="C43" s="1184" t="s">
        <v>540</v>
      </c>
      <c r="D43" s="1185"/>
      <c r="E43" s="1186"/>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8hf9UX8uqY6wDVbl4lEqIdAJwzvCpkZHAPbR2Trr83wYbqYCMwLeR/5xT/GrgZN9sik899s45T60dvcuDALWg==" saltValue="RsWsuMhW1i6FP6qBOdsD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1553</v>
      </c>
      <c r="L45" s="60">
        <v>1485</v>
      </c>
      <c r="M45" s="60">
        <v>1424</v>
      </c>
      <c r="N45" s="60">
        <v>1447</v>
      </c>
      <c r="O45" s="61">
        <v>1454</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486</v>
      </c>
      <c r="L46" s="64" t="s">
        <v>486</v>
      </c>
      <c r="M46" s="64" t="s">
        <v>486</v>
      </c>
      <c r="N46" s="64" t="s">
        <v>486</v>
      </c>
      <c r="O46" s="65" t="s">
        <v>486</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486</v>
      </c>
      <c r="L47" s="64" t="s">
        <v>486</v>
      </c>
      <c r="M47" s="64" t="s">
        <v>486</v>
      </c>
      <c r="N47" s="64" t="s">
        <v>486</v>
      </c>
      <c r="O47" s="65" t="s">
        <v>486</v>
      </c>
      <c r="P47" s="48"/>
      <c r="Q47" s="48"/>
      <c r="R47" s="48"/>
      <c r="S47" s="48"/>
      <c r="T47" s="48"/>
      <c r="U47" s="48"/>
    </row>
    <row r="48" spans="1:21" ht="30.75" customHeight="1" x14ac:dyDescent="0.15">
      <c r="A48" s="48"/>
      <c r="B48" s="1191"/>
      <c r="C48" s="1192"/>
      <c r="D48" s="62"/>
      <c r="E48" s="1197" t="s">
        <v>13</v>
      </c>
      <c r="F48" s="1197"/>
      <c r="G48" s="1197"/>
      <c r="H48" s="1197"/>
      <c r="I48" s="1197"/>
      <c r="J48" s="1198"/>
      <c r="K48" s="63">
        <v>2</v>
      </c>
      <c r="L48" s="64">
        <v>1</v>
      </c>
      <c r="M48" s="64">
        <v>0</v>
      </c>
      <c r="N48" s="64">
        <v>0</v>
      </c>
      <c r="O48" s="65">
        <v>0</v>
      </c>
      <c r="P48" s="48"/>
      <c r="Q48" s="48"/>
      <c r="R48" s="48"/>
      <c r="S48" s="48"/>
      <c r="T48" s="48"/>
      <c r="U48" s="48"/>
    </row>
    <row r="49" spans="1:21" ht="30.75" customHeight="1" x14ac:dyDescent="0.15">
      <c r="A49" s="48"/>
      <c r="B49" s="1191"/>
      <c r="C49" s="1192"/>
      <c r="D49" s="62"/>
      <c r="E49" s="1197" t="s">
        <v>14</v>
      </c>
      <c r="F49" s="1197"/>
      <c r="G49" s="1197"/>
      <c r="H49" s="1197"/>
      <c r="I49" s="1197"/>
      <c r="J49" s="1198"/>
      <c r="K49" s="63">
        <v>304</v>
      </c>
      <c r="L49" s="64">
        <v>289</v>
      </c>
      <c r="M49" s="64">
        <v>311</v>
      </c>
      <c r="N49" s="64">
        <v>324</v>
      </c>
      <c r="O49" s="65">
        <v>377</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486</v>
      </c>
      <c r="L50" s="64" t="s">
        <v>486</v>
      </c>
      <c r="M50" s="64" t="s">
        <v>486</v>
      </c>
      <c r="N50" s="64" t="s">
        <v>486</v>
      </c>
      <c r="O50" s="65" t="s">
        <v>486</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486</v>
      </c>
      <c r="L51" s="64" t="s">
        <v>486</v>
      </c>
      <c r="M51" s="64" t="s">
        <v>486</v>
      </c>
      <c r="N51" s="64" t="s">
        <v>486</v>
      </c>
      <c r="O51" s="65" t="s">
        <v>486</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1302</v>
      </c>
      <c r="L52" s="64">
        <v>1313</v>
      </c>
      <c r="M52" s="64">
        <v>1317</v>
      </c>
      <c r="N52" s="64">
        <v>1281</v>
      </c>
      <c r="O52" s="65">
        <v>1254</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557</v>
      </c>
      <c r="L53" s="69">
        <v>462</v>
      </c>
      <c r="M53" s="69">
        <v>418</v>
      </c>
      <c r="N53" s="69">
        <v>490</v>
      </c>
      <c r="O53" s="70">
        <v>577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205" t="s">
        <v>24</v>
      </c>
      <c r="C58" s="1206"/>
      <c r="D58" s="1211" t="s">
        <v>25</v>
      </c>
      <c r="E58" s="1212"/>
      <c r="F58" s="1212"/>
      <c r="G58" s="1212"/>
      <c r="H58" s="1212"/>
      <c r="I58" s="1212"/>
      <c r="J58" s="1213"/>
      <c r="K58" s="83" t="s">
        <v>546</v>
      </c>
      <c r="L58" s="84" t="s">
        <v>546</v>
      </c>
      <c r="M58" s="84" t="s">
        <v>546</v>
      </c>
      <c r="N58" s="84" t="s">
        <v>546</v>
      </c>
      <c r="O58" s="85" t="s">
        <v>546</v>
      </c>
    </row>
    <row r="59" spans="1:21" ht="31.5" customHeight="1" x14ac:dyDescent="0.15">
      <c r="B59" s="1207"/>
      <c r="C59" s="1208"/>
      <c r="D59" s="1214" t="s">
        <v>26</v>
      </c>
      <c r="E59" s="1215"/>
      <c r="F59" s="1215"/>
      <c r="G59" s="1215"/>
      <c r="H59" s="1215"/>
      <c r="I59" s="1215"/>
      <c r="J59" s="1216"/>
      <c r="K59" s="86" t="s">
        <v>546</v>
      </c>
      <c r="L59" s="87" t="s">
        <v>546</v>
      </c>
      <c r="M59" s="87" t="s">
        <v>546</v>
      </c>
      <c r="N59" s="87" t="s">
        <v>546</v>
      </c>
      <c r="O59" s="88" t="s">
        <v>546</v>
      </c>
    </row>
    <row r="60" spans="1:21" ht="31.5" customHeight="1" thickBot="1" x14ac:dyDescent="0.2">
      <c r="B60" s="1209"/>
      <c r="C60" s="1210"/>
      <c r="D60" s="1217" t="s">
        <v>27</v>
      </c>
      <c r="E60" s="1218"/>
      <c r="F60" s="1218"/>
      <c r="G60" s="1218"/>
      <c r="H60" s="1218"/>
      <c r="I60" s="1218"/>
      <c r="J60" s="1219"/>
      <c r="K60" s="89" t="s">
        <v>546</v>
      </c>
      <c r="L60" s="90" t="s">
        <v>546</v>
      </c>
      <c r="M60" s="90" t="s">
        <v>546</v>
      </c>
      <c r="N60" s="90" t="s">
        <v>546</v>
      </c>
      <c r="O60" s="91" t="s">
        <v>546</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gwgxZ8gEmmQnYraeWkMNN1wSnQJ5gXKCkaa1GqYD/bsKpGy7WAKUApyq+tuoMy1+cT/tINMRvbTBO3IJHHthg==" saltValue="xDR12xChmLta6ALd1YQcQ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20" t="s">
        <v>30</v>
      </c>
      <c r="C41" s="1221"/>
      <c r="D41" s="105"/>
      <c r="E41" s="1226" t="s">
        <v>31</v>
      </c>
      <c r="F41" s="1226"/>
      <c r="G41" s="1226"/>
      <c r="H41" s="1227"/>
      <c r="I41" s="355">
        <v>13780</v>
      </c>
      <c r="J41" s="356">
        <v>13343</v>
      </c>
      <c r="K41" s="356">
        <v>13478</v>
      </c>
      <c r="L41" s="356">
        <v>12834</v>
      </c>
      <c r="M41" s="357">
        <v>12393</v>
      </c>
    </row>
    <row r="42" spans="2:13" ht="27.75" customHeight="1" x14ac:dyDescent="0.15">
      <c r="B42" s="1222"/>
      <c r="C42" s="1223"/>
      <c r="D42" s="106"/>
      <c r="E42" s="1228" t="s">
        <v>32</v>
      </c>
      <c r="F42" s="1228"/>
      <c r="G42" s="1228"/>
      <c r="H42" s="1229"/>
      <c r="I42" s="358" t="s">
        <v>486</v>
      </c>
      <c r="J42" s="359" t="s">
        <v>486</v>
      </c>
      <c r="K42" s="359" t="s">
        <v>486</v>
      </c>
      <c r="L42" s="359" t="s">
        <v>486</v>
      </c>
      <c r="M42" s="360" t="s">
        <v>486</v>
      </c>
    </row>
    <row r="43" spans="2:13" ht="27.75" customHeight="1" x14ac:dyDescent="0.15">
      <c r="B43" s="1222"/>
      <c r="C43" s="1223"/>
      <c r="D43" s="106"/>
      <c r="E43" s="1228" t="s">
        <v>33</v>
      </c>
      <c r="F43" s="1228"/>
      <c r="G43" s="1228"/>
      <c r="H43" s="1229"/>
      <c r="I43" s="358">
        <v>17</v>
      </c>
      <c r="J43" s="359">
        <v>13</v>
      </c>
      <c r="K43" s="359">
        <v>10</v>
      </c>
      <c r="L43" s="359">
        <v>5</v>
      </c>
      <c r="M43" s="360">
        <v>3</v>
      </c>
    </row>
    <row r="44" spans="2:13" ht="27.75" customHeight="1" x14ac:dyDescent="0.15">
      <c r="B44" s="1222"/>
      <c r="C44" s="1223"/>
      <c r="D44" s="106"/>
      <c r="E44" s="1228" t="s">
        <v>34</v>
      </c>
      <c r="F44" s="1228"/>
      <c r="G44" s="1228"/>
      <c r="H44" s="1229"/>
      <c r="I44" s="358">
        <v>1860</v>
      </c>
      <c r="J44" s="359">
        <v>1918</v>
      </c>
      <c r="K44" s="359">
        <v>2240</v>
      </c>
      <c r="L44" s="359">
        <v>2313</v>
      </c>
      <c r="M44" s="360">
        <v>2484</v>
      </c>
    </row>
    <row r="45" spans="2:13" ht="27.75" customHeight="1" x14ac:dyDescent="0.15">
      <c r="B45" s="1222"/>
      <c r="C45" s="1223"/>
      <c r="D45" s="106"/>
      <c r="E45" s="1228" t="s">
        <v>35</v>
      </c>
      <c r="F45" s="1228"/>
      <c r="G45" s="1228"/>
      <c r="H45" s="1229"/>
      <c r="I45" s="358">
        <v>2430</v>
      </c>
      <c r="J45" s="359">
        <v>2427</v>
      </c>
      <c r="K45" s="359">
        <v>2376</v>
      </c>
      <c r="L45" s="359">
        <v>2354</v>
      </c>
      <c r="M45" s="360">
        <v>2331</v>
      </c>
    </row>
    <row r="46" spans="2:13" ht="27.75" customHeight="1" x14ac:dyDescent="0.15">
      <c r="B46" s="1222"/>
      <c r="C46" s="1223"/>
      <c r="D46" s="107"/>
      <c r="E46" s="1228" t="s">
        <v>36</v>
      </c>
      <c r="F46" s="1228"/>
      <c r="G46" s="1228"/>
      <c r="H46" s="1229"/>
      <c r="I46" s="358">
        <v>0</v>
      </c>
      <c r="J46" s="359">
        <v>0</v>
      </c>
      <c r="K46" s="359">
        <v>1</v>
      </c>
      <c r="L46" s="359">
        <v>0</v>
      </c>
      <c r="M46" s="360" t="s">
        <v>486</v>
      </c>
    </row>
    <row r="47" spans="2:13" ht="27.75" customHeight="1" x14ac:dyDescent="0.15">
      <c r="B47" s="1222"/>
      <c r="C47" s="1223"/>
      <c r="D47" s="108"/>
      <c r="E47" s="1230" t="s">
        <v>37</v>
      </c>
      <c r="F47" s="1231"/>
      <c r="G47" s="1231"/>
      <c r="H47" s="1232"/>
      <c r="I47" s="358" t="s">
        <v>486</v>
      </c>
      <c r="J47" s="359" t="s">
        <v>486</v>
      </c>
      <c r="K47" s="359" t="s">
        <v>486</v>
      </c>
      <c r="L47" s="359" t="s">
        <v>486</v>
      </c>
      <c r="M47" s="360" t="s">
        <v>486</v>
      </c>
    </row>
    <row r="48" spans="2:13" ht="27.75" customHeight="1" x14ac:dyDescent="0.15">
      <c r="B48" s="1222"/>
      <c r="C48" s="1223"/>
      <c r="D48" s="106"/>
      <c r="E48" s="1228" t="s">
        <v>38</v>
      </c>
      <c r="F48" s="1228"/>
      <c r="G48" s="1228"/>
      <c r="H48" s="1229"/>
      <c r="I48" s="358" t="s">
        <v>486</v>
      </c>
      <c r="J48" s="359" t="s">
        <v>486</v>
      </c>
      <c r="K48" s="359" t="s">
        <v>486</v>
      </c>
      <c r="L48" s="359" t="s">
        <v>486</v>
      </c>
      <c r="M48" s="360" t="s">
        <v>486</v>
      </c>
    </row>
    <row r="49" spans="2:13" ht="27.75" customHeight="1" x14ac:dyDescent="0.15">
      <c r="B49" s="1224"/>
      <c r="C49" s="1225"/>
      <c r="D49" s="106"/>
      <c r="E49" s="1228" t="s">
        <v>39</v>
      </c>
      <c r="F49" s="1228"/>
      <c r="G49" s="1228"/>
      <c r="H49" s="1229"/>
      <c r="I49" s="358" t="s">
        <v>486</v>
      </c>
      <c r="J49" s="359" t="s">
        <v>486</v>
      </c>
      <c r="K49" s="359" t="s">
        <v>486</v>
      </c>
      <c r="L49" s="359" t="s">
        <v>486</v>
      </c>
      <c r="M49" s="360" t="s">
        <v>486</v>
      </c>
    </row>
    <row r="50" spans="2:13" ht="27.75" customHeight="1" x14ac:dyDescent="0.15">
      <c r="B50" s="1233" t="s">
        <v>40</v>
      </c>
      <c r="C50" s="1234"/>
      <c r="D50" s="109"/>
      <c r="E50" s="1228" t="s">
        <v>41</v>
      </c>
      <c r="F50" s="1228"/>
      <c r="G50" s="1228"/>
      <c r="H50" s="1229"/>
      <c r="I50" s="358">
        <v>1443</v>
      </c>
      <c r="J50" s="359">
        <v>2102</v>
      </c>
      <c r="K50" s="359">
        <v>2667</v>
      </c>
      <c r="L50" s="359">
        <v>3374</v>
      </c>
      <c r="M50" s="360">
        <v>3493</v>
      </c>
    </row>
    <row r="51" spans="2:13" ht="27.75" customHeight="1" x14ac:dyDescent="0.15">
      <c r="B51" s="1222"/>
      <c r="C51" s="1223"/>
      <c r="D51" s="106"/>
      <c r="E51" s="1228" t="s">
        <v>42</v>
      </c>
      <c r="F51" s="1228"/>
      <c r="G51" s="1228"/>
      <c r="H51" s="1229"/>
      <c r="I51" s="358">
        <v>1424</v>
      </c>
      <c r="J51" s="359">
        <v>1433</v>
      </c>
      <c r="K51" s="359">
        <v>1464</v>
      </c>
      <c r="L51" s="359">
        <v>1501</v>
      </c>
      <c r="M51" s="360">
        <v>1470</v>
      </c>
    </row>
    <row r="52" spans="2:13" ht="27.75" customHeight="1" x14ac:dyDescent="0.15">
      <c r="B52" s="1224"/>
      <c r="C52" s="1225"/>
      <c r="D52" s="106"/>
      <c r="E52" s="1228" t="s">
        <v>43</v>
      </c>
      <c r="F52" s="1228"/>
      <c r="G52" s="1228"/>
      <c r="H52" s="1229"/>
      <c r="I52" s="358">
        <v>11043</v>
      </c>
      <c r="J52" s="359">
        <v>11249</v>
      </c>
      <c r="K52" s="359">
        <v>10925</v>
      </c>
      <c r="L52" s="359">
        <v>10560</v>
      </c>
      <c r="M52" s="360">
        <v>10398</v>
      </c>
    </row>
    <row r="53" spans="2:13" ht="27.75" customHeight="1" thickBot="1" x14ac:dyDescent="0.2">
      <c r="B53" s="1235" t="s">
        <v>19</v>
      </c>
      <c r="C53" s="1236"/>
      <c r="D53" s="110"/>
      <c r="E53" s="1237" t="s">
        <v>44</v>
      </c>
      <c r="F53" s="1237"/>
      <c r="G53" s="1237"/>
      <c r="H53" s="1238"/>
      <c r="I53" s="361">
        <v>4177</v>
      </c>
      <c r="J53" s="362">
        <v>2916</v>
      </c>
      <c r="K53" s="362">
        <v>3049</v>
      </c>
      <c r="L53" s="362">
        <v>2071</v>
      </c>
      <c r="M53" s="363">
        <v>1849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lt1IiOc2K/O9djMFPR1e740Ed//oYhlOYLIo8J1IMp1sueongEifjNjUokjnmMHJ119aq/iBlZ7S4mLmX7JgA==" saltValue="rV2eV3UVTSU8POMNqG52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795</v>
      </c>
      <c r="G55" s="122">
        <v>817</v>
      </c>
      <c r="H55" s="123">
        <v>906</v>
      </c>
    </row>
    <row r="56" spans="2:8" ht="52.5" customHeight="1" x14ac:dyDescent="0.15">
      <c r="B56" s="124"/>
      <c r="C56" s="1249" t="s">
        <v>47</v>
      </c>
      <c r="D56" s="1249"/>
      <c r="E56" s="1250"/>
      <c r="F56" s="125">
        <v>438</v>
      </c>
      <c r="G56" s="125">
        <v>638</v>
      </c>
      <c r="H56" s="126">
        <v>675</v>
      </c>
    </row>
    <row r="57" spans="2:8" ht="53.25" customHeight="1" x14ac:dyDescent="0.15">
      <c r="B57" s="124"/>
      <c r="C57" s="1251" t="s">
        <v>48</v>
      </c>
      <c r="D57" s="1251"/>
      <c r="E57" s="1252"/>
      <c r="F57" s="127">
        <v>866</v>
      </c>
      <c r="G57" s="127">
        <v>1098</v>
      </c>
      <c r="H57" s="128">
        <v>1109</v>
      </c>
    </row>
    <row r="58" spans="2:8" ht="45.75" customHeight="1" x14ac:dyDescent="0.15">
      <c r="B58" s="129"/>
      <c r="C58" s="1239" t="s">
        <v>555</v>
      </c>
      <c r="D58" s="1240"/>
      <c r="E58" s="1241"/>
      <c r="F58" s="130">
        <v>356</v>
      </c>
      <c r="G58" s="130">
        <v>556</v>
      </c>
      <c r="H58" s="131">
        <v>541</v>
      </c>
    </row>
    <row r="59" spans="2:8" ht="45.75" customHeight="1" x14ac:dyDescent="0.15">
      <c r="B59" s="129"/>
      <c r="C59" s="1239" t="s">
        <v>556</v>
      </c>
      <c r="D59" s="1240"/>
      <c r="E59" s="1241"/>
      <c r="F59" s="130">
        <v>302</v>
      </c>
      <c r="G59" s="130">
        <v>317</v>
      </c>
      <c r="H59" s="131">
        <v>345</v>
      </c>
    </row>
    <row r="60" spans="2:8" ht="45.75" customHeight="1" x14ac:dyDescent="0.15">
      <c r="B60" s="129"/>
      <c r="C60" s="1239" t="s">
        <v>557</v>
      </c>
      <c r="D60" s="1240"/>
      <c r="E60" s="1241"/>
      <c r="F60" s="130">
        <v>46</v>
      </c>
      <c r="G60" s="130">
        <v>69</v>
      </c>
      <c r="H60" s="131">
        <v>80</v>
      </c>
    </row>
    <row r="61" spans="2:8" ht="45.75" customHeight="1" x14ac:dyDescent="0.15">
      <c r="B61" s="129"/>
      <c r="C61" s="1239" t="s">
        <v>558</v>
      </c>
      <c r="D61" s="1240"/>
      <c r="E61" s="1241"/>
      <c r="F61" s="130">
        <v>43</v>
      </c>
      <c r="G61" s="130">
        <v>49</v>
      </c>
      <c r="H61" s="131">
        <v>50</v>
      </c>
    </row>
    <row r="62" spans="2:8" ht="45.75" customHeight="1" thickBot="1" x14ac:dyDescent="0.2">
      <c r="B62" s="132"/>
      <c r="C62" s="1242" t="s">
        <v>559</v>
      </c>
      <c r="D62" s="1243"/>
      <c r="E62" s="1244"/>
      <c r="F62" s="133">
        <v>35</v>
      </c>
      <c r="G62" s="133">
        <v>35</v>
      </c>
      <c r="H62" s="134">
        <v>35</v>
      </c>
    </row>
    <row r="63" spans="2:8" ht="52.5" customHeight="1" thickBot="1" x14ac:dyDescent="0.2">
      <c r="B63" s="135"/>
      <c r="C63" s="1245" t="s">
        <v>49</v>
      </c>
      <c r="D63" s="1245"/>
      <c r="E63" s="1246"/>
      <c r="F63" s="136">
        <v>2099</v>
      </c>
      <c r="G63" s="136">
        <v>2554</v>
      </c>
      <c r="H63" s="137">
        <v>2690</v>
      </c>
    </row>
    <row r="64" spans="2:8" x14ac:dyDescent="0.15"/>
  </sheetData>
  <sheetProtection algorithmName="SHA-512" hashValue="Zm6j4RPWPR7Cz81R0xbd4IJ5jbYns983J0p6b8zs6lYF9qYUsuXTg1ajv58y/UYvAoKAadc/AXl22zQxTlnW8w==" saltValue="u1iJCaES8pnQGxsJs5cD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6A3F4-29FC-4465-B45F-BC8F4CD61B99}">
  <sheetPr>
    <pageSetUpPr fitToPage="1"/>
  </sheetPr>
  <dimension ref="A1:DE85"/>
  <sheetViews>
    <sheetView showGridLines="0" zoomScale="75" zoomScaleNormal="75"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568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565</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3" t="s">
        <v>569</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5" x14ac:dyDescent="0.15">
      <c r="B44" s="365"/>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5" x14ac:dyDescent="0.15">
      <c r="B45" s="365"/>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5" x14ac:dyDescent="0.15">
      <c r="B46" s="365"/>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5" x14ac:dyDescent="0.15">
      <c r="B47" s="365"/>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564</v>
      </c>
    </row>
    <row r="50" spans="1:109" ht="13.5" x14ac:dyDescent="0.15">
      <c r="B50" s="365"/>
      <c r="G50" s="1262"/>
      <c r="H50" s="1262"/>
      <c r="I50" s="1262"/>
      <c r="J50" s="1262"/>
      <c r="K50" s="373"/>
      <c r="L50" s="373"/>
      <c r="M50" s="372"/>
      <c r="N50" s="372"/>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525</v>
      </c>
      <c r="BQ50" s="1266"/>
      <c r="BR50" s="1266"/>
      <c r="BS50" s="1266"/>
      <c r="BT50" s="1266"/>
      <c r="BU50" s="1266"/>
      <c r="BV50" s="1266"/>
      <c r="BW50" s="1266"/>
      <c r="BX50" s="1266" t="s">
        <v>526</v>
      </c>
      <c r="BY50" s="1266"/>
      <c r="BZ50" s="1266"/>
      <c r="CA50" s="1266"/>
      <c r="CB50" s="1266"/>
      <c r="CC50" s="1266"/>
      <c r="CD50" s="1266"/>
      <c r="CE50" s="1266"/>
      <c r="CF50" s="1266" t="s">
        <v>527</v>
      </c>
      <c r="CG50" s="1266"/>
      <c r="CH50" s="1266"/>
      <c r="CI50" s="1266"/>
      <c r="CJ50" s="1266"/>
      <c r="CK50" s="1266"/>
      <c r="CL50" s="1266"/>
      <c r="CM50" s="1266"/>
      <c r="CN50" s="1266" t="s">
        <v>528</v>
      </c>
      <c r="CO50" s="1266"/>
      <c r="CP50" s="1266"/>
      <c r="CQ50" s="1266"/>
      <c r="CR50" s="1266"/>
      <c r="CS50" s="1266"/>
      <c r="CT50" s="1266"/>
      <c r="CU50" s="1266"/>
      <c r="CV50" s="1266" t="s">
        <v>529</v>
      </c>
      <c r="CW50" s="1266"/>
      <c r="CX50" s="1266"/>
      <c r="CY50" s="1266"/>
      <c r="CZ50" s="1266"/>
      <c r="DA50" s="1266"/>
      <c r="DB50" s="1266"/>
      <c r="DC50" s="1266"/>
    </row>
    <row r="51" spans="1:109" ht="13.5" customHeight="1" x14ac:dyDescent="0.15">
      <c r="B51" s="365"/>
      <c r="G51" s="1269"/>
      <c r="H51" s="1269"/>
      <c r="I51" s="1271"/>
      <c r="J51" s="1271"/>
      <c r="K51" s="1270"/>
      <c r="L51" s="1270"/>
      <c r="M51" s="1270"/>
      <c r="N51" s="1270"/>
      <c r="AM51" s="371"/>
      <c r="AN51" s="1267" t="s">
        <v>563</v>
      </c>
      <c r="AO51" s="1267"/>
      <c r="AP51" s="1267"/>
      <c r="AQ51" s="1267"/>
      <c r="AR51" s="1267"/>
      <c r="AS51" s="1267"/>
      <c r="AT51" s="1267"/>
      <c r="AU51" s="1267"/>
      <c r="AV51" s="1267"/>
      <c r="AW51" s="1267"/>
      <c r="AX51" s="1267"/>
      <c r="AY51" s="1267"/>
      <c r="AZ51" s="1267"/>
      <c r="BA51" s="1267"/>
      <c r="BB51" s="1267" t="s">
        <v>561</v>
      </c>
      <c r="BC51" s="1267"/>
      <c r="BD51" s="1267"/>
      <c r="BE51" s="1267"/>
      <c r="BF51" s="1267"/>
      <c r="BG51" s="1267"/>
      <c r="BH51" s="1267"/>
      <c r="BI51" s="1267"/>
      <c r="BJ51" s="1267"/>
      <c r="BK51" s="1267"/>
      <c r="BL51" s="1267"/>
      <c r="BM51" s="1267"/>
      <c r="BN51" s="1267"/>
      <c r="BO51" s="1267"/>
      <c r="BP51" s="1268">
        <v>67.900000000000006</v>
      </c>
      <c r="BQ51" s="1268"/>
      <c r="BR51" s="1268"/>
      <c r="BS51" s="1268"/>
      <c r="BT51" s="1268"/>
      <c r="BU51" s="1268"/>
      <c r="BV51" s="1268"/>
      <c r="BW51" s="1268"/>
      <c r="BX51" s="1268">
        <v>45.5</v>
      </c>
      <c r="BY51" s="1268"/>
      <c r="BZ51" s="1268"/>
      <c r="CA51" s="1268"/>
      <c r="CB51" s="1268"/>
      <c r="CC51" s="1268"/>
      <c r="CD51" s="1268"/>
      <c r="CE51" s="1268"/>
      <c r="CF51" s="1268">
        <v>45</v>
      </c>
      <c r="CG51" s="1268"/>
      <c r="CH51" s="1268"/>
      <c r="CI51" s="1268"/>
      <c r="CJ51" s="1268"/>
      <c r="CK51" s="1268"/>
      <c r="CL51" s="1268"/>
      <c r="CM51" s="1268"/>
      <c r="CN51" s="1268">
        <v>31.9</v>
      </c>
      <c r="CO51" s="1268"/>
      <c r="CP51" s="1268"/>
      <c r="CQ51" s="1268"/>
      <c r="CR51" s="1268"/>
      <c r="CS51" s="1268"/>
      <c r="CT51" s="1268"/>
      <c r="CU51" s="1268"/>
      <c r="CV51" s="1268">
        <v>28</v>
      </c>
      <c r="CW51" s="1268"/>
      <c r="CX51" s="1268"/>
      <c r="CY51" s="1268"/>
      <c r="CZ51" s="1268"/>
      <c r="DA51" s="1268"/>
      <c r="DB51" s="1268"/>
      <c r="DC51" s="1268"/>
    </row>
    <row r="52" spans="1:109" ht="13.5" x14ac:dyDescent="0.15">
      <c r="B52" s="365"/>
      <c r="G52" s="1269"/>
      <c r="H52" s="1269"/>
      <c r="I52" s="1271"/>
      <c r="J52" s="1271"/>
      <c r="K52" s="1270"/>
      <c r="L52" s="1270"/>
      <c r="M52" s="1270"/>
      <c r="N52" s="1270"/>
      <c r="AM52" s="371"/>
      <c r="AN52" s="1267"/>
      <c r="AO52" s="1267"/>
      <c r="AP52" s="1267"/>
      <c r="AQ52" s="1267"/>
      <c r="AR52" s="1267"/>
      <c r="AS52" s="1267"/>
      <c r="AT52" s="1267"/>
      <c r="AU52" s="1267"/>
      <c r="AV52" s="1267"/>
      <c r="AW52" s="1267"/>
      <c r="AX52" s="1267"/>
      <c r="AY52" s="1267"/>
      <c r="AZ52" s="1267"/>
      <c r="BA52" s="1267"/>
      <c r="BB52" s="1267"/>
      <c r="BC52" s="1267"/>
      <c r="BD52" s="1267"/>
      <c r="BE52" s="1267"/>
      <c r="BF52" s="1267"/>
      <c r="BG52" s="1267"/>
      <c r="BH52" s="1267"/>
      <c r="BI52" s="1267"/>
      <c r="BJ52" s="1267"/>
      <c r="BK52" s="1267"/>
      <c r="BL52" s="1267"/>
      <c r="BM52" s="1267"/>
      <c r="BN52" s="1267"/>
      <c r="BO52" s="1267"/>
      <c r="BP52" s="1268"/>
      <c r="BQ52" s="1268"/>
      <c r="BR52" s="1268"/>
      <c r="BS52" s="1268"/>
      <c r="BT52" s="1268"/>
      <c r="BU52" s="1268"/>
      <c r="BV52" s="1268"/>
      <c r="BW52" s="1268"/>
      <c r="BX52" s="1268"/>
      <c r="BY52" s="1268"/>
      <c r="BZ52" s="1268"/>
      <c r="CA52" s="1268"/>
      <c r="CB52" s="1268"/>
      <c r="CC52" s="1268"/>
      <c r="CD52" s="1268"/>
      <c r="CE52" s="1268"/>
      <c r="CF52" s="1268"/>
      <c r="CG52" s="1268"/>
      <c r="CH52" s="1268"/>
      <c r="CI52" s="1268"/>
      <c r="CJ52" s="1268"/>
      <c r="CK52" s="1268"/>
      <c r="CL52" s="1268"/>
      <c r="CM52" s="1268"/>
      <c r="CN52" s="1268"/>
      <c r="CO52" s="1268"/>
      <c r="CP52" s="1268"/>
      <c r="CQ52" s="1268"/>
      <c r="CR52" s="1268"/>
      <c r="CS52" s="1268"/>
      <c r="CT52" s="1268"/>
      <c r="CU52" s="1268"/>
      <c r="CV52" s="1268"/>
      <c r="CW52" s="1268"/>
      <c r="CX52" s="1268"/>
      <c r="CY52" s="1268"/>
      <c r="CZ52" s="1268"/>
      <c r="DA52" s="1268"/>
      <c r="DB52" s="1268"/>
      <c r="DC52" s="1268"/>
    </row>
    <row r="53" spans="1:109" ht="13.5" x14ac:dyDescent="0.15">
      <c r="A53" s="379"/>
      <c r="B53" s="365"/>
      <c r="G53" s="1269"/>
      <c r="H53" s="1269"/>
      <c r="I53" s="1262"/>
      <c r="J53" s="1262"/>
      <c r="K53" s="1270"/>
      <c r="L53" s="1270"/>
      <c r="M53" s="1270"/>
      <c r="N53" s="1270"/>
      <c r="AM53" s="371"/>
      <c r="AN53" s="1267"/>
      <c r="AO53" s="1267"/>
      <c r="AP53" s="1267"/>
      <c r="AQ53" s="1267"/>
      <c r="AR53" s="1267"/>
      <c r="AS53" s="1267"/>
      <c r="AT53" s="1267"/>
      <c r="AU53" s="1267"/>
      <c r="AV53" s="1267"/>
      <c r="AW53" s="1267"/>
      <c r="AX53" s="1267"/>
      <c r="AY53" s="1267"/>
      <c r="AZ53" s="1267"/>
      <c r="BA53" s="1267"/>
      <c r="BB53" s="1267" t="s">
        <v>567</v>
      </c>
      <c r="BC53" s="1267"/>
      <c r="BD53" s="1267"/>
      <c r="BE53" s="1267"/>
      <c r="BF53" s="1267"/>
      <c r="BG53" s="1267"/>
      <c r="BH53" s="1267"/>
      <c r="BI53" s="1267"/>
      <c r="BJ53" s="1267"/>
      <c r="BK53" s="1267"/>
      <c r="BL53" s="1267"/>
      <c r="BM53" s="1267"/>
      <c r="BN53" s="1267"/>
      <c r="BO53" s="1267"/>
      <c r="BP53" s="1268">
        <v>57.2</v>
      </c>
      <c r="BQ53" s="1268"/>
      <c r="BR53" s="1268"/>
      <c r="BS53" s="1268"/>
      <c r="BT53" s="1268"/>
      <c r="BU53" s="1268"/>
      <c r="BV53" s="1268"/>
      <c r="BW53" s="1268"/>
      <c r="BX53" s="1268">
        <v>58.9</v>
      </c>
      <c r="BY53" s="1268"/>
      <c r="BZ53" s="1268"/>
      <c r="CA53" s="1268"/>
      <c r="CB53" s="1268"/>
      <c r="CC53" s="1268"/>
      <c r="CD53" s="1268"/>
      <c r="CE53" s="1268"/>
      <c r="CF53" s="1268">
        <v>59.6</v>
      </c>
      <c r="CG53" s="1268"/>
      <c r="CH53" s="1268"/>
      <c r="CI53" s="1268"/>
      <c r="CJ53" s="1268"/>
      <c r="CK53" s="1268"/>
      <c r="CL53" s="1268"/>
      <c r="CM53" s="1268"/>
      <c r="CN53" s="1268">
        <v>61.3</v>
      </c>
      <c r="CO53" s="1268"/>
      <c r="CP53" s="1268"/>
      <c r="CQ53" s="1268"/>
      <c r="CR53" s="1268"/>
      <c r="CS53" s="1268"/>
      <c r="CT53" s="1268"/>
      <c r="CU53" s="1268"/>
      <c r="CV53" s="1268">
        <v>55.3</v>
      </c>
      <c r="CW53" s="1268"/>
      <c r="CX53" s="1268"/>
      <c r="CY53" s="1268"/>
      <c r="CZ53" s="1268"/>
      <c r="DA53" s="1268"/>
      <c r="DB53" s="1268"/>
      <c r="DC53" s="1268"/>
    </row>
    <row r="54" spans="1:109" ht="13.5" x14ac:dyDescent="0.15">
      <c r="A54" s="379"/>
      <c r="B54" s="365"/>
      <c r="G54" s="1269"/>
      <c r="H54" s="1269"/>
      <c r="I54" s="1262"/>
      <c r="J54" s="1262"/>
      <c r="K54" s="1270"/>
      <c r="L54" s="1270"/>
      <c r="M54" s="1270"/>
      <c r="N54" s="1270"/>
      <c r="AM54" s="371"/>
      <c r="AN54" s="1267"/>
      <c r="AO54" s="1267"/>
      <c r="AP54" s="1267"/>
      <c r="AQ54" s="1267"/>
      <c r="AR54" s="1267"/>
      <c r="AS54" s="1267"/>
      <c r="AT54" s="1267"/>
      <c r="AU54" s="1267"/>
      <c r="AV54" s="1267"/>
      <c r="AW54" s="1267"/>
      <c r="AX54" s="1267"/>
      <c r="AY54" s="1267"/>
      <c r="AZ54" s="1267"/>
      <c r="BA54" s="1267"/>
      <c r="BB54" s="1267"/>
      <c r="BC54" s="1267"/>
      <c r="BD54" s="1267"/>
      <c r="BE54" s="1267"/>
      <c r="BF54" s="1267"/>
      <c r="BG54" s="1267"/>
      <c r="BH54" s="1267"/>
      <c r="BI54" s="1267"/>
      <c r="BJ54" s="1267"/>
      <c r="BK54" s="1267"/>
      <c r="BL54" s="1267"/>
      <c r="BM54" s="1267"/>
      <c r="BN54" s="1267"/>
      <c r="BO54" s="1267"/>
      <c r="BP54" s="1268"/>
      <c r="BQ54" s="1268"/>
      <c r="BR54" s="1268"/>
      <c r="BS54" s="1268"/>
      <c r="BT54" s="1268"/>
      <c r="BU54" s="1268"/>
      <c r="BV54" s="1268"/>
      <c r="BW54" s="1268"/>
      <c r="BX54" s="1268"/>
      <c r="BY54" s="1268"/>
      <c r="BZ54" s="1268"/>
      <c r="CA54" s="1268"/>
      <c r="CB54" s="1268"/>
      <c r="CC54" s="1268"/>
      <c r="CD54" s="1268"/>
      <c r="CE54" s="1268"/>
      <c r="CF54" s="1268"/>
      <c r="CG54" s="1268"/>
      <c r="CH54" s="1268"/>
      <c r="CI54" s="1268"/>
      <c r="CJ54" s="1268"/>
      <c r="CK54" s="1268"/>
      <c r="CL54" s="1268"/>
      <c r="CM54" s="1268"/>
      <c r="CN54" s="1268"/>
      <c r="CO54" s="1268"/>
      <c r="CP54" s="1268"/>
      <c r="CQ54" s="1268"/>
      <c r="CR54" s="1268"/>
      <c r="CS54" s="1268"/>
      <c r="CT54" s="1268"/>
      <c r="CU54" s="1268"/>
      <c r="CV54" s="1268"/>
      <c r="CW54" s="1268"/>
      <c r="CX54" s="1268"/>
      <c r="CY54" s="1268"/>
      <c r="CZ54" s="1268"/>
      <c r="DA54" s="1268"/>
      <c r="DB54" s="1268"/>
      <c r="DC54" s="1268"/>
    </row>
    <row r="55" spans="1:109" ht="13.5" x14ac:dyDescent="0.15">
      <c r="A55" s="379"/>
      <c r="B55" s="365"/>
      <c r="G55" s="1262"/>
      <c r="H55" s="1262"/>
      <c r="I55" s="1262"/>
      <c r="J55" s="1262"/>
      <c r="K55" s="1270"/>
      <c r="L55" s="1270"/>
      <c r="M55" s="1270"/>
      <c r="N55" s="1270"/>
      <c r="AN55" s="1266" t="s">
        <v>562</v>
      </c>
      <c r="AO55" s="1266"/>
      <c r="AP55" s="1266"/>
      <c r="AQ55" s="1266"/>
      <c r="AR55" s="1266"/>
      <c r="AS55" s="1266"/>
      <c r="AT55" s="1266"/>
      <c r="AU55" s="1266"/>
      <c r="AV55" s="1266"/>
      <c r="AW55" s="1266"/>
      <c r="AX55" s="1266"/>
      <c r="AY55" s="1266"/>
      <c r="AZ55" s="1266"/>
      <c r="BA55" s="1266"/>
      <c r="BB55" s="1267" t="s">
        <v>561</v>
      </c>
      <c r="BC55" s="1267"/>
      <c r="BD55" s="1267"/>
      <c r="BE55" s="1267"/>
      <c r="BF55" s="1267"/>
      <c r="BG55" s="1267"/>
      <c r="BH55" s="1267"/>
      <c r="BI55" s="1267"/>
      <c r="BJ55" s="1267"/>
      <c r="BK55" s="1267"/>
      <c r="BL55" s="1267"/>
      <c r="BM55" s="1267"/>
      <c r="BN55" s="1267"/>
      <c r="BO55" s="1267"/>
      <c r="BP55" s="1268">
        <v>49.7</v>
      </c>
      <c r="BQ55" s="1268"/>
      <c r="BR55" s="1268"/>
      <c r="BS55" s="1268"/>
      <c r="BT55" s="1268"/>
      <c r="BU55" s="1268"/>
      <c r="BV55" s="1268"/>
      <c r="BW55" s="1268"/>
      <c r="BX55" s="1268">
        <v>37.299999999999997</v>
      </c>
      <c r="BY55" s="1268"/>
      <c r="BZ55" s="1268"/>
      <c r="CA55" s="1268"/>
      <c r="CB55" s="1268"/>
      <c r="CC55" s="1268"/>
      <c r="CD55" s="1268"/>
      <c r="CE55" s="1268"/>
      <c r="CF55" s="1268">
        <v>25.4</v>
      </c>
      <c r="CG55" s="1268"/>
      <c r="CH55" s="1268"/>
      <c r="CI55" s="1268"/>
      <c r="CJ55" s="1268"/>
      <c r="CK55" s="1268"/>
      <c r="CL55" s="1268"/>
      <c r="CM55" s="1268"/>
      <c r="CN55" s="1268">
        <v>17.600000000000001</v>
      </c>
      <c r="CO55" s="1268"/>
      <c r="CP55" s="1268"/>
      <c r="CQ55" s="1268"/>
      <c r="CR55" s="1268"/>
      <c r="CS55" s="1268"/>
      <c r="CT55" s="1268"/>
      <c r="CU55" s="1268"/>
      <c r="CV55" s="1268">
        <v>17.2</v>
      </c>
      <c r="CW55" s="1268"/>
      <c r="CX55" s="1268"/>
      <c r="CY55" s="1268"/>
      <c r="CZ55" s="1268"/>
      <c r="DA55" s="1268"/>
      <c r="DB55" s="1268"/>
      <c r="DC55" s="1268"/>
    </row>
    <row r="56" spans="1:109" ht="13.5" x14ac:dyDescent="0.15">
      <c r="A56" s="379"/>
      <c r="B56" s="365"/>
      <c r="G56" s="1262"/>
      <c r="H56" s="1262"/>
      <c r="I56" s="1262"/>
      <c r="J56" s="1262"/>
      <c r="K56" s="1270"/>
      <c r="L56" s="1270"/>
      <c r="M56" s="1270"/>
      <c r="N56" s="1270"/>
      <c r="AN56" s="1266"/>
      <c r="AO56" s="1266"/>
      <c r="AP56" s="1266"/>
      <c r="AQ56" s="1266"/>
      <c r="AR56" s="1266"/>
      <c r="AS56" s="1266"/>
      <c r="AT56" s="1266"/>
      <c r="AU56" s="1266"/>
      <c r="AV56" s="1266"/>
      <c r="AW56" s="1266"/>
      <c r="AX56" s="1266"/>
      <c r="AY56" s="1266"/>
      <c r="AZ56" s="1266"/>
      <c r="BA56" s="1266"/>
      <c r="BB56" s="1267"/>
      <c r="BC56" s="1267"/>
      <c r="BD56" s="1267"/>
      <c r="BE56" s="1267"/>
      <c r="BF56" s="1267"/>
      <c r="BG56" s="1267"/>
      <c r="BH56" s="1267"/>
      <c r="BI56" s="1267"/>
      <c r="BJ56" s="1267"/>
      <c r="BK56" s="1267"/>
      <c r="BL56" s="1267"/>
      <c r="BM56" s="1267"/>
      <c r="BN56" s="1267"/>
      <c r="BO56" s="1267"/>
      <c r="BP56" s="1268"/>
      <c r="BQ56" s="1268"/>
      <c r="BR56" s="1268"/>
      <c r="BS56" s="1268"/>
      <c r="BT56" s="1268"/>
      <c r="BU56" s="1268"/>
      <c r="BV56" s="1268"/>
      <c r="BW56" s="1268"/>
      <c r="BX56" s="1268"/>
      <c r="BY56" s="1268"/>
      <c r="BZ56" s="1268"/>
      <c r="CA56" s="1268"/>
      <c r="CB56" s="1268"/>
      <c r="CC56" s="1268"/>
      <c r="CD56" s="1268"/>
      <c r="CE56" s="1268"/>
      <c r="CF56" s="1268"/>
      <c r="CG56" s="1268"/>
      <c r="CH56" s="1268"/>
      <c r="CI56" s="1268"/>
      <c r="CJ56" s="1268"/>
      <c r="CK56" s="1268"/>
      <c r="CL56" s="1268"/>
      <c r="CM56" s="1268"/>
      <c r="CN56" s="1268"/>
      <c r="CO56" s="1268"/>
      <c r="CP56" s="1268"/>
      <c r="CQ56" s="1268"/>
      <c r="CR56" s="1268"/>
      <c r="CS56" s="1268"/>
      <c r="CT56" s="1268"/>
      <c r="CU56" s="1268"/>
      <c r="CV56" s="1268"/>
      <c r="CW56" s="1268"/>
      <c r="CX56" s="1268"/>
      <c r="CY56" s="1268"/>
      <c r="CZ56" s="1268"/>
      <c r="DA56" s="1268"/>
      <c r="DB56" s="1268"/>
      <c r="DC56" s="1268"/>
    </row>
    <row r="57" spans="1:109" s="379" customFormat="1" ht="13.5" x14ac:dyDescent="0.15">
      <c r="B57" s="385"/>
      <c r="G57" s="1262"/>
      <c r="H57" s="1262"/>
      <c r="I57" s="1272"/>
      <c r="J57" s="1272"/>
      <c r="K57" s="1270"/>
      <c r="L57" s="1270"/>
      <c r="M57" s="1270"/>
      <c r="N57" s="1270"/>
      <c r="AM57" s="364"/>
      <c r="AN57" s="1266"/>
      <c r="AO57" s="1266"/>
      <c r="AP57" s="1266"/>
      <c r="AQ57" s="1266"/>
      <c r="AR57" s="1266"/>
      <c r="AS57" s="1266"/>
      <c r="AT57" s="1266"/>
      <c r="AU57" s="1266"/>
      <c r="AV57" s="1266"/>
      <c r="AW57" s="1266"/>
      <c r="AX57" s="1266"/>
      <c r="AY57" s="1266"/>
      <c r="AZ57" s="1266"/>
      <c r="BA57" s="1266"/>
      <c r="BB57" s="1267" t="s">
        <v>567</v>
      </c>
      <c r="BC57" s="1267"/>
      <c r="BD57" s="1267"/>
      <c r="BE57" s="1267"/>
      <c r="BF57" s="1267"/>
      <c r="BG57" s="1267"/>
      <c r="BH57" s="1267"/>
      <c r="BI57" s="1267"/>
      <c r="BJ57" s="1267"/>
      <c r="BK57" s="1267"/>
      <c r="BL57" s="1267"/>
      <c r="BM57" s="1267"/>
      <c r="BN57" s="1267"/>
      <c r="BO57" s="1267"/>
      <c r="BP57" s="1268">
        <v>60.2</v>
      </c>
      <c r="BQ57" s="1268"/>
      <c r="BR57" s="1268"/>
      <c r="BS57" s="1268"/>
      <c r="BT57" s="1268"/>
      <c r="BU57" s="1268"/>
      <c r="BV57" s="1268"/>
      <c r="BW57" s="1268"/>
      <c r="BX57" s="1268">
        <v>62</v>
      </c>
      <c r="BY57" s="1268"/>
      <c r="BZ57" s="1268"/>
      <c r="CA57" s="1268"/>
      <c r="CB57" s="1268"/>
      <c r="CC57" s="1268"/>
      <c r="CD57" s="1268"/>
      <c r="CE57" s="1268"/>
      <c r="CF57" s="1268">
        <v>63.2</v>
      </c>
      <c r="CG57" s="1268"/>
      <c r="CH57" s="1268"/>
      <c r="CI57" s="1268"/>
      <c r="CJ57" s="1268"/>
      <c r="CK57" s="1268"/>
      <c r="CL57" s="1268"/>
      <c r="CM57" s="1268"/>
      <c r="CN57" s="1268">
        <v>65.3</v>
      </c>
      <c r="CO57" s="1268"/>
      <c r="CP57" s="1268"/>
      <c r="CQ57" s="1268"/>
      <c r="CR57" s="1268"/>
      <c r="CS57" s="1268"/>
      <c r="CT57" s="1268"/>
      <c r="CU57" s="1268"/>
      <c r="CV57" s="1268">
        <v>66.900000000000006</v>
      </c>
      <c r="CW57" s="1268"/>
      <c r="CX57" s="1268"/>
      <c r="CY57" s="1268"/>
      <c r="CZ57" s="1268"/>
      <c r="DA57" s="1268"/>
      <c r="DB57" s="1268"/>
      <c r="DC57" s="1268"/>
      <c r="DD57" s="390"/>
      <c r="DE57" s="385"/>
    </row>
    <row r="58" spans="1:109" s="379" customFormat="1" ht="13.5" x14ac:dyDescent="0.15">
      <c r="A58" s="364"/>
      <c r="B58" s="385"/>
      <c r="G58" s="1262"/>
      <c r="H58" s="1262"/>
      <c r="I58" s="1272"/>
      <c r="J58" s="1272"/>
      <c r="K58" s="1270"/>
      <c r="L58" s="1270"/>
      <c r="M58" s="1270"/>
      <c r="N58" s="1270"/>
      <c r="AM58" s="364"/>
      <c r="AN58" s="1266"/>
      <c r="AO58" s="1266"/>
      <c r="AP58" s="1266"/>
      <c r="AQ58" s="1266"/>
      <c r="AR58" s="1266"/>
      <c r="AS58" s="1266"/>
      <c r="AT58" s="1266"/>
      <c r="AU58" s="1266"/>
      <c r="AV58" s="1266"/>
      <c r="AW58" s="1266"/>
      <c r="AX58" s="1266"/>
      <c r="AY58" s="1266"/>
      <c r="AZ58" s="1266"/>
      <c r="BA58" s="1266"/>
      <c r="BB58" s="1267"/>
      <c r="BC58" s="1267"/>
      <c r="BD58" s="1267"/>
      <c r="BE58" s="1267"/>
      <c r="BF58" s="1267"/>
      <c r="BG58" s="1267"/>
      <c r="BH58" s="1267"/>
      <c r="BI58" s="1267"/>
      <c r="BJ58" s="1267"/>
      <c r="BK58" s="1267"/>
      <c r="BL58" s="1267"/>
      <c r="BM58" s="1267"/>
      <c r="BN58" s="1267"/>
      <c r="BO58" s="1267"/>
      <c r="BP58" s="1268"/>
      <c r="BQ58" s="1268"/>
      <c r="BR58" s="1268"/>
      <c r="BS58" s="1268"/>
      <c r="BT58" s="1268"/>
      <c r="BU58" s="1268"/>
      <c r="BV58" s="1268"/>
      <c r="BW58" s="1268"/>
      <c r="BX58" s="1268"/>
      <c r="BY58" s="1268"/>
      <c r="BZ58" s="1268"/>
      <c r="CA58" s="1268"/>
      <c r="CB58" s="1268"/>
      <c r="CC58" s="1268"/>
      <c r="CD58" s="1268"/>
      <c r="CE58" s="1268"/>
      <c r="CF58" s="1268"/>
      <c r="CG58" s="1268"/>
      <c r="CH58" s="1268"/>
      <c r="CI58" s="1268"/>
      <c r="CJ58" s="1268"/>
      <c r="CK58" s="1268"/>
      <c r="CL58" s="1268"/>
      <c r="CM58" s="1268"/>
      <c r="CN58" s="1268"/>
      <c r="CO58" s="1268"/>
      <c r="CP58" s="1268"/>
      <c r="CQ58" s="1268"/>
      <c r="CR58" s="1268"/>
      <c r="CS58" s="1268"/>
      <c r="CT58" s="1268"/>
      <c r="CU58" s="1268"/>
      <c r="CV58" s="1268"/>
      <c r="CW58" s="1268"/>
      <c r="CX58" s="1268"/>
      <c r="CY58" s="1268"/>
      <c r="CZ58" s="1268"/>
      <c r="DA58" s="1268"/>
      <c r="DB58" s="1268"/>
      <c r="DC58" s="1268"/>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566</v>
      </c>
    </row>
    <row r="64" spans="1:109" ht="13.5" x14ac:dyDescent="0.15">
      <c r="B64" s="365"/>
      <c r="G64" s="380"/>
      <c r="I64" s="382"/>
      <c r="J64" s="382"/>
      <c r="K64" s="382"/>
      <c r="L64" s="382"/>
      <c r="M64" s="382"/>
      <c r="N64" s="381"/>
      <c r="AM64" s="380"/>
      <c r="AN64" s="380" t="s">
        <v>565</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53" t="s">
        <v>570</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5" x14ac:dyDescent="0.15">
      <c r="B66" s="365"/>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5" x14ac:dyDescent="0.15">
      <c r="B67" s="365"/>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5" x14ac:dyDescent="0.15">
      <c r="B68" s="365"/>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5" x14ac:dyDescent="0.15">
      <c r="B69" s="365"/>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564</v>
      </c>
    </row>
    <row r="72" spans="2:107" ht="13.5" x14ac:dyDescent="0.15">
      <c r="B72" s="365"/>
      <c r="G72" s="1262"/>
      <c r="H72" s="1262"/>
      <c r="I72" s="1262"/>
      <c r="J72" s="1262"/>
      <c r="K72" s="373"/>
      <c r="L72" s="373"/>
      <c r="M72" s="372"/>
      <c r="N72" s="372"/>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525</v>
      </c>
      <c r="BQ72" s="1266"/>
      <c r="BR72" s="1266"/>
      <c r="BS72" s="1266"/>
      <c r="BT72" s="1266"/>
      <c r="BU72" s="1266"/>
      <c r="BV72" s="1266"/>
      <c r="BW72" s="1266"/>
      <c r="BX72" s="1266" t="s">
        <v>526</v>
      </c>
      <c r="BY72" s="1266"/>
      <c r="BZ72" s="1266"/>
      <c r="CA72" s="1266"/>
      <c r="CB72" s="1266"/>
      <c r="CC72" s="1266"/>
      <c r="CD72" s="1266"/>
      <c r="CE72" s="1266"/>
      <c r="CF72" s="1266" t="s">
        <v>527</v>
      </c>
      <c r="CG72" s="1266"/>
      <c r="CH72" s="1266"/>
      <c r="CI72" s="1266"/>
      <c r="CJ72" s="1266"/>
      <c r="CK72" s="1266"/>
      <c r="CL72" s="1266"/>
      <c r="CM72" s="1266"/>
      <c r="CN72" s="1266" t="s">
        <v>528</v>
      </c>
      <c r="CO72" s="1266"/>
      <c r="CP72" s="1266"/>
      <c r="CQ72" s="1266"/>
      <c r="CR72" s="1266"/>
      <c r="CS72" s="1266"/>
      <c r="CT72" s="1266"/>
      <c r="CU72" s="1266"/>
      <c r="CV72" s="1266" t="s">
        <v>529</v>
      </c>
      <c r="CW72" s="1266"/>
      <c r="CX72" s="1266"/>
      <c r="CY72" s="1266"/>
      <c r="CZ72" s="1266"/>
      <c r="DA72" s="1266"/>
      <c r="DB72" s="1266"/>
      <c r="DC72" s="1266"/>
    </row>
    <row r="73" spans="2:107" ht="13.5" x14ac:dyDescent="0.15">
      <c r="B73" s="365"/>
      <c r="G73" s="1269"/>
      <c r="H73" s="1269"/>
      <c r="I73" s="1269"/>
      <c r="J73" s="1269"/>
      <c r="K73" s="1273"/>
      <c r="L73" s="1273"/>
      <c r="M73" s="1273"/>
      <c r="N73" s="1273"/>
      <c r="AM73" s="371"/>
      <c r="AN73" s="1267" t="s">
        <v>563</v>
      </c>
      <c r="AO73" s="1267"/>
      <c r="AP73" s="1267"/>
      <c r="AQ73" s="1267"/>
      <c r="AR73" s="1267"/>
      <c r="AS73" s="1267"/>
      <c r="AT73" s="1267"/>
      <c r="AU73" s="1267"/>
      <c r="AV73" s="1267"/>
      <c r="AW73" s="1267"/>
      <c r="AX73" s="1267"/>
      <c r="AY73" s="1267"/>
      <c r="AZ73" s="1267"/>
      <c r="BA73" s="1267"/>
      <c r="BB73" s="1267" t="s">
        <v>561</v>
      </c>
      <c r="BC73" s="1267"/>
      <c r="BD73" s="1267"/>
      <c r="BE73" s="1267"/>
      <c r="BF73" s="1267"/>
      <c r="BG73" s="1267"/>
      <c r="BH73" s="1267"/>
      <c r="BI73" s="1267"/>
      <c r="BJ73" s="1267"/>
      <c r="BK73" s="1267"/>
      <c r="BL73" s="1267"/>
      <c r="BM73" s="1267"/>
      <c r="BN73" s="1267"/>
      <c r="BO73" s="1267"/>
      <c r="BP73" s="1268">
        <v>67.900000000000006</v>
      </c>
      <c r="BQ73" s="1268"/>
      <c r="BR73" s="1268"/>
      <c r="BS73" s="1268"/>
      <c r="BT73" s="1268"/>
      <c r="BU73" s="1268"/>
      <c r="BV73" s="1268"/>
      <c r="BW73" s="1268"/>
      <c r="BX73" s="1268">
        <v>45.5</v>
      </c>
      <c r="BY73" s="1268"/>
      <c r="BZ73" s="1268"/>
      <c r="CA73" s="1268"/>
      <c r="CB73" s="1268"/>
      <c r="CC73" s="1268"/>
      <c r="CD73" s="1268"/>
      <c r="CE73" s="1268"/>
      <c r="CF73" s="1268">
        <v>45</v>
      </c>
      <c r="CG73" s="1268"/>
      <c r="CH73" s="1268"/>
      <c r="CI73" s="1268"/>
      <c r="CJ73" s="1268"/>
      <c r="CK73" s="1268"/>
      <c r="CL73" s="1268"/>
      <c r="CM73" s="1268"/>
      <c r="CN73" s="1268">
        <v>31.9</v>
      </c>
      <c r="CO73" s="1268"/>
      <c r="CP73" s="1268"/>
      <c r="CQ73" s="1268"/>
      <c r="CR73" s="1268"/>
      <c r="CS73" s="1268"/>
      <c r="CT73" s="1268"/>
      <c r="CU73" s="1268"/>
      <c r="CV73" s="1268">
        <v>28</v>
      </c>
      <c r="CW73" s="1268"/>
      <c r="CX73" s="1268"/>
      <c r="CY73" s="1268"/>
      <c r="CZ73" s="1268"/>
      <c r="DA73" s="1268"/>
      <c r="DB73" s="1268"/>
      <c r="DC73" s="1268"/>
    </row>
    <row r="74" spans="2:107" ht="13.5" x14ac:dyDescent="0.15">
      <c r="B74" s="365"/>
      <c r="G74" s="1269"/>
      <c r="H74" s="1269"/>
      <c r="I74" s="1269"/>
      <c r="J74" s="1269"/>
      <c r="K74" s="1273"/>
      <c r="L74" s="1273"/>
      <c r="M74" s="1273"/>
      <c r="N74" s="1273"/>
      <c r="AM74" s="371"/>
      <c r="AN74" s="1267"/>
      <c r="AO74" s="1267"/>
      <c r="AP74" s="1267"/>
      <c r="AQ74" s="1267"/>
      <c r="AR74" s="1267"/>
      <c r="AS74" s="1267"/>
      <c r="AT74" s="1267"/>
      <c r="AU74" s="1267"/>
      <c r="AV74" s="1267"/>
      <c r="AW74" s="1267"/>
      <c r="AX74" s="1267"/>
      <c r="AY74" s="1267"/>
      <c r="AZ74" s="1267"/>
      <c r="BA74" s="1267"/>
      <c r="BB74" s="1267"/>
      <c r="BC74" s="1267"/>
      <c r="BD74" s="1267"/>
      <c r="BE74" s="1267"/>
      <c r="BF74" s="1267"/>
      <c r="BG74" s="1267"/>
      <c r="BH74" s="1267"/>
      <c r="BI74" s="1267"/>
      <c r="BJ74" s="1267"/>
      <c r="BK74" s="1267"/>
      <c r="BL74" s="1267"/>
      <c r="BM74" s="1267"/>
      <c r="BN74" s="1267"/>
      <c r="BO74" s="1267"/>
      <c r="BP74" s="1268"/>
      <c r="BQ74" s="1268"/>
      <c r="BR74" s="1268"/>
      <c r="BS74" s="1268"/>
      <c r="BT74" s="1268"/>
      <c r="BU74" s="1268"/>
      <c r="BV74" s="1268"/>
      <c r="BW74" s="1268"/>
      <c r="BX74" s="1268"/>
      <c r="BY74" s="1268"/>
      <c r="BZ74" s="1268"/>
      <c r="CA74" s="1268"/>
      <c r="CB74" s="1268"/>
      <c r="CC74" s="1268"/>
      <c r="CD74" s="1268"/>
      <c r="CE74" s="1268"/>
      <c r="CF74" s="1268"/>
      <c r="CG74" s="1268"/>
      <c r="CH74" s="1268"/>
      <c r="CI74" s="1268"/>
      <c r="CJ74" s="1268"/>
      <c r="CK74" s="1268"/>
      <c r="CL74" s="1268"/>
      <c r="CM74" s="1268"/>
      <c r="CN74" s="1268"/>
      <c r="CO74" s="1268"/>
      <c r="CP74" s="1268"/>
      <c r="CQ74" s="1268"/>
      <c r="CR74" s="1268"/>
      <c r="CS74" s="1268"/>
      <c r="CT74" s="1268"/>
      <c r="CU74" s="1268"/>
      <c r="CV74" s="1268"/>
      <c r="CW74" s="1268"/>
      <c r="CX74" s="1268"/>
      <c r="CY74" s="1268"/>
      <c r="CZ74" s="1268"/>
      <c r="DA74" s="1268"/>
      <c r="DB74" s="1268"/>
      <c r="DC74" s="1268"/>
    </row>
    <row r="75" spans="2:107" ht="13.5" x14ac:dyDescent="0.15">
      <c r="B75" s="365"/>
      <c r="G75" s="1269"/>
      <c r="H75" s="1269"/>
      <c r="I75" s="1262"/>
      <c r="J75" s="1262"/>
      <c r="K75" s="1270"/>
      <c r="L75" s="1270"/>
      <c r="M75" s="1270"/>
      <c r="N75" s="1270"/>
      <c r="AM75" s="371"/>
      <c r="AN75" s="1267"/>
      <c r="AO75" s="1267"/>
      <c r="AP75" s="1267"/>
      <c r="AQ75" s="1267"/>
      <c r="AR75" s="1267"/>
      <c r="AS75" s="1267"/>
      <c r="AT75" s="1267"/>
      <c r="AU75" s="1267"/>
      <c r="AV75" s="1267"/>
      <c r="AW75" s="1267"/>
      <c r="AX75" s="1267"/>
      <c r="AY75" s="1267"/>
      <c r="AZ75" s="1267"/>
      <c r="BA75" s="1267"/>
      <c r="BB75" s="1267" t="s">
        <v>560</v>
      </c>
      <c r="BC75" s="1267"/>
      <c r="BD75" s="1267"/>
      <c r="BE75" s="1267"/>
      <c r="BF75" s="1267"/>
      <c r="BG75" s="1267"/>
      <c r="BH75" s="1267"/>
      <c r="BI75" s="1267"/>
      <c r="BJ75" s="1267"/>
      <c r="BK75" s="1267"/>
      <c r="BL75" s="1267"/>
      <c r="BM75" s="1267"/>
      <c r="BN75" s="1267"/>
      <c r="BO75" s="1267"/>
      <c r="BP75" s="1268">
        <v>10.199999999999999</v>
      </c>
      <c r="BQ75" s="1268"/>
      <c r="BR75" s="1268"/>
      <c r="BS75" s="1268"/>
      <c r="BT75" s="1268"/>
      <c r="BU75" s="1268"/>
      <c r="BV75" s="1268"/>
      <c r="BW75" s="1268"/>
      <c r="BX75" s="1268">
        <v>8.9</v>
      </c>
      <c r="BY75" s="1268"/>
      <c r="BZ75" s="1268"/>
      <c r="CA75" s="1268"/>
      <c r="CB75" s="1268"/>
      <c r="CC75" s="1268"/>
      <c r="CD75" s="1268"/>
      <c r="CE75" s="1268"/>
      <c r="CF75" s="1268">
        <v>7.4</v>
      </c>
      <c r="CG75" s="1268"/>
      <c r="CH75" s="1268"/>
      <c r="CI75" s="1268"/>
      <c r="CJ75" s="1268"/>
      <c r="CK75" s="1268"/>
      <c r="CL75" s="1268"/>
      <c r="CM75" s="1268"/>
      <c r="CN75" s="1268">
        <v>6.9</v>
      </c>
      <c r="CO75" s="1268"/>
      <c r="CP75" s="1268"/>
      <c r="CQ75" s="1268"/>
      <c r="CR75" s="1268"/>
      <c r="CS75" s="1268"/>
      <c r="CT75" s="1268"/>
      <c r="CU75" s="1268"/>
      <c r="CV75" s="1268">
        <v>7.5</v>
      </c>
      <c r="CW75" s="1268"/>
      <c r="CX75" s="1268"/>
      <c r="CY75" s="1268"/>
      <c r="CZ75" s="1268"/>
      <c r="DA75" s="1268"/>
      <c r="DB75" s="1268"/>
      <c r="DC75" s="1268"/>
    </row>
    <row r="76" spans="2:107" ht="13.5" x14ac:dyDescent="0.15">
      <c r="B76" s="365"/>
      <c r="G76" s="1269"/>
      <c r="H76" s="1269"/>
      <c r="I76" s="1262"/>
      <c r="J76" s="1262"/>
      <c r="K76" s="1270"/>
      <c r="L76" s="1270"/>
      <c r="M76" s="1270"/>
      <c r="N76" s="1270"/>
      <c r="AM76" s="371"/>
      <c r="AN76" s="1267"/>
      <c r="AO76" s="1267"/>
      <c r="AP76" s="1267"/>
      <c r="AQ76" s="1267"/>
      <c r="AR76" s="1267"/>
      <c r="AS76" s="1267"/>
      <c r="AT76" s="1267"/>
      <c r="AU76" s="1267"/>
      <c r="AV76" s="1267"/>
      <c r="AW76" s="1267"/>
      <c r="AX76" s="1267"/>
      <c r="AY76" s="1267"/>
      <c r="AZ76" s="1267"/>
      <c r="BA76" s="1267"/>
      <c r="BB76" s="1267"/>
      <c r="BC76" s="1267"/>
      <c r="BD76" s="1267"/>
      <c r="BE76" s="1267"/>
      <c r="BF76" s="1267"/>
      <c r="BG76" s="1267"/>
      <c r="BH76" s="1267"/>
      <c r="BI76" s="1267"/>
      <c r="BJ76" s="1267"/>
      <c r="BK76" s="1267"/>
      <c r="BL76" s="1267"/>
      <c r="BM76" s="1267"/>
      <c r="BN76" s="1267"/>
      <c r="BO76" s="1267"/>
      <c r="BP76" s="1268"/>
      <c r="BQ76" s="1268"/>
      <c r="BR76" s="1268"/>
      <c r="BS76" s="1268"/>
      <c r="BT76" s="1268"/>
      <c r="BU76" s="1268"/>
      <c r="BV76" s="1268"/>
      <c r="BW76" s="1268"/>
      <c r="BX76" s="1268"/>
      <c r="BY76" s="1268"/>
      <c r="BZ76" s="1268"/>
      <c r="CA76" s="1268"/>
      <c r="CB76" s="1268"/>
      <c r="CC76" s="1268"/>
      <c r="CD76" s="1268"/>
      <c r="CE76" s="1268"/>
      <c r="CF76" s="1268"/>
      <c r="CG76" s="1268"/>
      <c r="CH76" s="1268"/>
      <c r="CI76" s="1268"/>
      <c r="CJ76" s="1268"/>
      <c r="CK76" s="1268"/>
      <c r="CL76" s="1268"/>
      <c r="CM76" s="1268"/>
      <c r="CN76" s="1268"/>
      <c r="CO76" s="1268"/>
      <c r="CP76" s="1268"/>
      <c r="CQ76" s="1268"/>
      <c r="CR76" s="1268"/>
      <c r="CS76" s="1268"/>
      <c r="CT76" s="1268"/>
      <c r="CU76" s="1268"/>
      <c r="CV76" s="1268"/>
      <c r="CW76" s="1268"/>
      <c r="CX76" s="1268"/>
      <c r="CY76" s="1268"/>
      <c r="CZ76" s="1268"/>
      <c r="DA76" s="1268"/>
      <c r="DB76" s="1268"/>
      <c r="DC76" s="1268"/>
    </row>
    <row r="77" spans="2:107" ht="13.5" x14ac:dyDescent="0.15">
      <c r="B77" s="365"/>
      <c r="G77" s="1262"/>
      <c r="H77" s="1262"/>
      <c r="I77" s="1262"/>
      <c r="J77" s="1262"/>
      <c r="K77" s="1273"/>
      <c r="L77" s="1273"/>
      <c r="M77" s="1273"/>
      <c r="N77" s="1273"/>
      <c r="AN77" s="1266" t="s">
        <v>562</v>
      </c>
      <c r="AO77" s="1266"/>
      <c r="AP77" s="1266"/>
      <c r="AQ77" s="1266"/>
      <c r="AR77" s="1266"/>
      <c r="AS77" s="1266"/>
      <c r="AT77" s="1266"/>
      <c r="AU77" s="1266"/>
      <c r="AV77" s="1266"/>
      <c r="AW77" s="1266"/>
      <c r="AX77" s="1266"/>
      <c r="AY77" s="1266"/>
      <c r="AZ77" s="1266"/>
      <c r="BA77" s="1266"/>
      <c r="BB77" s="1267" t="s">
        <v>561</v>
      </c>
      <c r="BC77" s="1267"/>
      <c r="BD77" s="1267"/>
      <c r="BE77" s="1267"/>
      <c r="BF77" s="1267"/>
      <c r="BG77" s="1267"/>
      <c r="BH77" s="1267"/>
      <c r="BI77" s="1267"/>
      <c r="BJ77" s="1267"/>
      <c r="BK77" s="1267"/>
      <c r="BL77" s="1267"/>
      <c r="BM77" s="1267"/>
      <c r="BN77" s="1267"/>
      <c r="BO77" s="1267"/>
      <c r="BP77" s="1268">
        <v>49.7</v>
      </c>
      <c r="BQ77" s="1268"/>
      <c r="BR77" s="1268"/>
      <c r="BS77" s="1268"/>
      <c r="BT77" s="1268"/>
      <c r="BU77" s="1268"/>
      <c r="BV77" s="1268"/>
      <c r="BW77" s="1268"/>
      <c r="BX77" s="1268">
        <v>37.299999999999997</v>
      </c>
      <c r="BY77" s="1268"/>
      <c r="BZ77" s="1268"/>
      <c r="CA77" s="1268"/>
      <c r="CB77" s="1268"/>
      <c r="CC77" s="1268"/>
      <c r="CD77" s="1268"/>
      <c r="CE77" s="1268"/>
      <c r="CF77" s="1268">
        <v>25.4</v>
      </c>
      <c r="CG77" s="1268"/>
      <c r="CH77" s="1268"/>
      <c r="CI77" s="1268"/>
      <c r="CJ77" s="1268"/>
      <c r="CK77" s="1268"/>
      <c r="CL77" s="1268"/>
      <c r="CM77" s="1268"/>
      <c r="CN77" s="1268">
        <v>17.600000000000001</v>
      </c>
      <c r="CO77" s="1268"/>
      <c r="CP77" s="1268"/>
      <c r="CQ77" s="1268"/>
      <c r="CR77" s="1268"/>
      <c r="CS77" s="1268"/>
      <c r="CT77" s="1268"/>
      <c r="CU77" s="1268"/>
      <c r="CV77" s="1268">
        <v>17.2</v>
      </c>
      <c r="CW77" s="1268"/>
      <c r="CX77" s="1268"/>
      <c r="CY77" s="1268"/>
      <c r="CZ77" s="1268"/>
      <c r="DA77" s="1268"/>
      <c r="DB77" s="1268"/>
      <c r="DC77" s="1268"/>
    </row>
    <row r="78" spans="2:107" ht="13.5" x14ac:dyDescent="0.15">
      <c r="B78" s="365"/>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7"/>
      <c r="BC78" s="1267"/>
      <c r="BD78" s="1267"/>
      <c r="BE78" s="1267"/>
      <c r="BF78" s="1267"/>
      <c r="BG78" s="1267"/>
      <c r="BH78" s="1267"/>
      <c r="BI78" s="1267"/>
      <c r="BJ78" s="1267"/>
      <c r="BK78" s="1267"/>
      <c r="BL78" s="1267"/>
      <c r="BM78" s="1267"/>
      <c r="BN78" s="1267"/>
      <c r="BO78" s="1267"/>
      <c r="BP78" s="1268"/>
      <c r="BQ78" s="1268"/>
      <c r="BR78" s="1268"/>
      <c r="BS78" s="1268"/>
      <c r="BT78" s="1268"/>
      <c r="BU78" s="1268"/>
      <c r="BV78" s="1268"/>
      <c r="BW78" s="1268"/>
      <c r="BX78" s="1268"/>
      <c r="BY78" s="1268"/>
      <c r="BZ78" s="1268"/>
      <c r="CA78" s="1268"/>
      <c r="CB78" s="1268"/>
      <c r="CC78" s="1268"/>
      <c r="CD78" s="1268"/>
      <c r="CE78" s="1268"/>
      <c r="CF78" s="1268"/>
      <c r="CG78" s="1268"/>
      <c r="CH78" s="1268"/>
      <c r="CI78" s="1268"/>
      <c r="CJ78" s="1268"/>
      <c r="CK78" s="1268"/>
      <c r="CL78" s="1268"/>
      <c r="CM78" s="1268"/>
      <c r="CN78" s="1268"/>
      <c r="CO78" s="1268"/>
      <c r="CP78" s="1268"/>
      <c r="CQ78" s="1268"/>
      <c r="CR78" s="1268"/>
      <c r="CS78" s="1268"/>
      <c r="CT78" s="1268"/>
      <c r="CU78" s="1268"/>
      <c r="CV78" s="1268"/>
      <c r="CW78" s="1268"/>
      <c r="CX78" s="1268"/>
      <c r="CY78" s="1268"/>
      <c r="CZ78" s="1268"/>
      <c r="DA78" s="1268"/>
      <c r="DB78" s="1268"/>
      <c r="DC78" s="1268"/>
    </row>
    <row r="79" spans="2:107" ht="13.5" x14ac:dyDescent="0.15">
      <c r="B79" s="365"/>
      <c r="G79" s="1262"/>
      <c r="H79" s="1262"/>
      <c r="I79" s="1272"/>
      <c r="J79" s="1272"/>
      <c r="K79" s="1274"/>
      <c r="L79" s="1274"/>
      <c r="M79" s="1274"/>
      <c r="N79" s="1274"/>
      <c r="AN79" s="1266"/>
      <c r="AO79" s="1266"/>
      <c r="AP79" s="1266"/>
      <c r="AQ79" s="1266"/>
      <c r="AR79" s="1266"/>
      <c r="AS79" s="1266"/>
      <c r="AT79" s="1266"/>
      <c r="AU79" s="1266"/>
      <c r="AV79" s="1266"/>
      <c r="AW79" s="1266"/>
      <c r="AX79" s="1266"/>
      <c r="AY79" s="1266"/>
      <c r="AZ79" s="1266"/>
      <c r="BA79" s="1266"/>
      <c r="BB79" s="1267" t="s">
        <v>560</v>
      </c>
      <c r="BC79" s="1267"/>
      <c r="BD79" s="1267"/>
      <c r="BE79" s="1267"/>
      <c r="BF79" s="1267"/>
      <c r="BG79" s="1267"/>
      <c r="BH79" s="1267"/>
      <c r="BI79" s="1267"/>
      <c r="BJ79" s="1267"/>
      <c r="BK79" s="1267"/>
      <c r="BL79" s="1267"/>
      <c r="BM79" s="1267"/>
      <c r="BN79" s="1267"/>
      <c r="BO79" s="1267"/>
      <c r="BP79" s="1268">
        <v>9.1999999999999993</v>
      </c>
      <c r="BQ79" s="1268"/>
      <c r="BR79" s="1268"/>
      <c r="BS79" s="1268"/>
      <c r="BT79" s="1268"/>
      <c r="BU79" s="1268"/>
      <c r="BV79" s="1268"/>
      <c r="BW79" s="1268"/>
      <c r="BX79" s="1268">
        <v>8.6</v>
      </c>
      <c r="BY79" s="1268"/>
      <c r="BZ79" s="1268"/>
      <c r="CA79" s="1268"/>
      <c r="CB79" s="1268"/>
      <c r="CC79" s="1268"/>
      <c r="CD79" s="1268"/>
      <c r="CE79" s="1268"/>
      <c r="CF79" s="1268">
        <v>8.3000000000000007</v>
      </c>
      <c r="CG79" s="1268"/>
      <c r="CH79" s="1268"/>
      <c r="CI79" s="1268"/>
      <c r="CJ79" s="1268"/>
      <c r="CK79" s="1268"/>
      <c r="CL79" s="1268"/>
      <c r="CM79" s="1268"/>
      <c r="CN79" s="1268">
        <v>8.4</v>
      </c>
      <c r="CO79" s="1268"/>
      <c r="CP79" s="1268"/>
      <c r="CQ79" s="1268"/>
      <c r="CR79" s="1268"/>
      <c r="CS79" s="1268"/>
      <c r="CT79" s="1268"/>
      <c r="CU79" s="1268"/>
      <c r="CV79" s="1268">
        <v>8.6</v>
      </c>
      <c r="CW79" s="1268"/>
      <c r="CX79" s="1268"/>
      <c r="CY79" s="1268"/>
      <c r="CZ79" s="1268"/>
      <c r="DA79" s="1268"/>
      <c r="DB79" s="1268"/>
      <c r="DC79" s="1268"/>
    </row>
    <row r="80" spans="2:107" ht="13.5" x14ac:dyDescent="0.15">
      <c r="B80" s="365"/>
      <c r="G80" s="1262"/>
      <c r="H80" s="1262"/>
      <c r="I80" s="1272"/>
      <c r="J80" s="1272"/>
      <c r="K80" s="1274"/>
      <c r="L80" s="1274"/>
      <c r="M80" s="1274"/>
      <c r="N80" s="1274"/>
      <c r="AN80" s="1266"/>
      <c r="AO80" s="1266"/>
      <c r="AP80" s="1266"/>
      <c r="AQ80" s="1266"/>
      <c r="AR80" s="1266"/>
      <c r="AS80" s="1266"/>
      <c r="AT80" s="1266"/>
      <c r="AU80" s="1266"/>
      <c r="AV80" s="1266"/>
      <c r="AW80" s="1266"/>
      <c r="AX80" s="1266"/>
      <c r="AY80" s="1266"/>
      <c r="AZ80" s="1266"/>
      <c r="BA80" s="1266"/>
      <c r="BB80" s="1267"/>
      <c r="BC80" s="1267"/>
      <c r="BD80" s="1267"/>
      <c r="BE80" s="1267"/>
      <c r="BF80" s="1267"/>
      <c r="BG80" s="1267"/>
      <c r="BH80" s="1267"/>
      <c r="BI80" s="1267"/>
      <c r="BJ80" s="1267"/>
      <c r="BK80" s="1267"/>
      <c r="BL80" s="1267"/>
      <c r="BM80" s="1267"/>
      <c r="BN80" s="1267"/>
      <c r="BO80" s="1267"/>
      <c r="BP80" s="1268"/>
      <c r="BQ80" s="1268"/>
      <c r="BR80" s="1268"/>
      <c r="BS80" s="1268"/>
      <c r="BT80" s="1268"/>
      <c r="BU80" s="1268"/>
      <c r="BV80" s="1268"/>
      <c r="BW80" s="1268"/>
      <c r="BX80" s="1268"/>
      <c r="BY80" s="1268"/>
      <c r="BZ80" s="1268"/>
      <c r="CA80" s="1268"/>
      <c r="CB80" s="1268"/>
      <c r="CC80" s="1268"/>
      <c r="CD80" s="1268"/>
      <c r="CE80" s="1268"/>
      <c r="CF80" s="1268"/>
      <c r="CG80" s="1268"/>
      <c r="CH80" s="1268"/>
      <c r="CI80" s="1268"/>
      <c r="CJ80" s="1268"/>
      <c r="CK80" s="1268"/>
      <c r="CL80" s="1268"/>
      <c r="CM80" s="1268"/>
      <c r="CN80" s="1268"/>
      <c r="CO80" s="1268"/>
      <c r="CP80" s="1268"/>
      <c r="CQ80" s="1268"/>
      <c r="CR80" s="1268"/>
      <c r="CS80" s="1268"/>
      <c r="CT80" s="1268"/>
      <c r="CU80" s="1268"/>
      <c r="CV80" s="1268"/>
      <c r="CW80" s="1268"/>
      <c r="CX80" s="1268"/>
      <c r="CY80" s="1268"/>
      <c r="CZ80" s="1268"/>
      <c r="DA80" s="1268"/>
      <c r="DB80" s="1268"/>
      <c r="DC80" s="1268"/>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Br3j9n9aRu7LlGhtoN1drExC84gPM1qQtrYbYX+SOCmjmO3H5xDVblO0kJVyJEgbrSl6nQhVtdHWMxFn5csB3A==" saltValue="Db0WWFJoRuDKWszA5UCy+g==" spinCount="100000" sheet="1" objects="1" scenarios="1" formatCells="0"/>
  <dataConsolidate/>
  <mergeCells count="112">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D9721-A413-4C27-BD98-CCC4D00AD474}">
  <sheetPr>
    <pageSetUpPr fitToPage="1"/>
  </sheetPr>
  <dimension ref="A1:DR125"/>
  <sheetViews>
    <sheetView showGridLines="0" zoomScale="75" zoomScaleNormal="7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mS9oJbaeD3tgcjjQvs2ZA5CvfkI4v9kd6xh15sxgisx8CE8cN9PJNK+8bNtrSbAIa6ZzMfKSn8d/D5Zi2jzqoQ==" saltValue="OYabPlSSSMOXRtvzPG8Rt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F3861-014E-4539-9AC5-A71F1E06DD52}">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esO05jFkEczg2lUF0NBqWejhtPQniQ3/D92urOn9714Xp1zM2k1clSnQuSyJ5IhSPJ7ztnY6eA+hFUSQ5bVSJQ==" saltValue="fK8d+h66Dj1roS2TghK9C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75" zoomScaleNormal="75"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51068</v>
      </c>
      <c r="E3" s="156"/>
      <c r="F3" s="157">
        <v>74581</v>
      </c>
      <c r="G3" s="158"/>
      <c r="H3" s="159"/>
    </row>
    <row r="4" spans="1:8" x14ac:dyDescent="0.15">
      <c r="A4" s="160"/>
      <c r="B4" s="161"/>
      <c r="C4" s="162"/>
      <c r="D4" s="163">
        <v>23140</v>
      </c>
      <c r="E4" s="164"/>
      <c r="F4" s="165">
        <v>41563</v>
      </c>
      <c r="G4" s="166"/>
      <c r="H4" s="167"/>
    </row>
    <row r="5" spans="1:8" x14ac:dyDescent="0.15">
      <c r="A5" s="148" t="s">
        <v>519</v>
      </c>
      <c r="B5" s="153"/>
      <c r="C5" s="154"/>
      <c r="D5" s="155">
        <v>35541</v>
      </c>
      <c r="E5" s="156"/>
      <c r="F5" s="157">
        <v>76347</v>
      </c>
      <c r="G5" s="158"/>
      <c r="H5" s="159"/>
    </row>
    <row r="6" spans="1:8" x14ac:dyDescent="0.15">
      <c r="A6" s="160"/>
      <c r="B6" s="161"/>
      <c r="C6" s="162"/>
      <c r="D6" s="163">
        <v>21103</v>
      </c>
      <c r="E6" s="164"/>
      <c r="F6" s="165">
        <v>41762</v>
      </c>
      <c r="G6" s="166"/>
      <c r="H6" s="167"/>
    </row>
    <row r="7" spans="1:8" x14ac:dyDescent="0.15">
      <c r="A7" s="148" t="s">
        <v>520</v>
      </c>
      <c r="B7" s="153"/>
      <c r="C7" s="154"/>
      <c r="D7" s="155">
        <v>63097</v>
      </c>
      <c r="E7" s="156"/>
      <c r="F7" s="157">
        <v>69604</v>
      </c>
      <c r="G7" s="158"/>
      <c r="H7" s="159"/>
    </row>
    <row r="8" spans="1:8" x14ac:dyDescent="0.15">
      <c r="A8" s="160"/>
      <c r="B8" s="161"/>
      <c r="C8" s="162"/>
      <c r="D8" s="163">
        <v>28151</v>
      </c>
      <c r="E8" s="164"/>
      <c r="F8" s="165">
        <v>36247</v>
      </c>
      <c r="G8" s="166"/>
      <c r="H8" s="167"/>
    </row>
    <row r="9" spans="1:8" x14ac:dyDescent="0.15">
      <c r="A9" s="148" t="s">
        <v>521</v>
      </c>
      <c r="B9" s="153"/>
      <c r="C9" s="154"/>
      <c r="D9" s="155">
        <v>50449</v>
      </c>
      <c r="E9" s="156"/>
      <c r="F9" s="157">
        <v>68410</v>
      </c>
      <c r="G9" s="158"/>
      <c r="H9" s="159"/>
    </row>
    <row r="10" spans="1:8" x14ac:dyDescent="0.15">
      <c r="A10" s="160"/>
      <c r="B10" s="161"/>
      <c r="C10" s="162"/>
      <c r="D10" s="163">
        <v>19976</v>
      </c>
      <c r="E10" s="164"/>
      <c r="F10" s="165">
        <v>35086</v>
      </c>
      <c r="G10" s="166"/>
      <c r="H10" s="167"/>
    </row>
    <row r="11" spans="1:8" x14ac:dyDescent="0.15">
      <c r="A11" s="148" t="s">
        <v>522</v>
      </c>
      <c r="B11" s="153"/>
      <c r="C11" s="154"/>
      <c r="D11" s="155">
        <v>40985</v>
      </c>
      <c r="E11" s="156"/>
      <c r="F11" s="157">
        <v>73019</v>
      </c>
      <c r="G11" s="158"/>
      <c r="H11" s="159"/>
    </row>
    <row r="12" spans="1:8" x14ac:dyDescent="0.15">
      <c r="A12" s="160"/>
      <c r="B12" s="161"/>
      <c r="C12" s="168"/>
      <c r="D12" s="163">
        <v>19995</v>
      </c>
      <c r="E12" s="164"/>
      <c r="F12" s="165">
        <v>39427</v>
      </c>
      <c r="G12" s="166"/>
      <c r="H12" s="167"/>
    </row>
    <row r="13" spans="1:8" x14ac:dyDescent="0.15">
      <c r="A13" s="148"/>
      <c r="B13" s="153"/>
      <c r="C13" s="169"/>
      <c r="D13" s="170">
        <v>48228</v>
      </c>
      <c r="E13" s="171"/>
      <c r="F13" s="172">
        <v>72392</v>
      </c>
      <c r="G13" s="173"/>
      <c r="H13" s="159"/>
    </row>
    <row r="14" spans="1:8" x14ac:dyDescent="0.15">
      <c r="A14" s="160"/>
      <c r="B14" s="161"/>
      <c r="C14" s="162"/>
      <c r="D14" s="163">
        <v>22473</v>
      </c>
      <c r="E14" s="164"/>
      <c r="F14" s="165">
        <v>38817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5.65</v>
      </c>
      <c r="C19" s="174">
        <f>ROUND(VALUE(SUBSTITUTE(実質収支比率等に係る経年分析!G$48,"▲","-")),2)</f>
        <v>5.4</v>
      </c>
      <c r="D19" s="174">
        <f>ROUND(VALUE(SUBSTITUTE(実質収支比率等に係る経年分析!H$48,"▲","-")),2)</f>
        <v>10.58</v>
      </c>
      <c r="E19" s="174">
        <f>ROUND(VALUE(SUBSTITUTE(実質収支比率等に係る経年分析!I$48,"▲","-")),2)</f>
        <v>10.17</v>
      </c>
      <c r="F19" s="174">
        <f>ROUND(VALUE(SUBSTITUTE(実質収支比率等に係る経年分析!J$48,"▲","-")),2)</f>
        <v>9.2799999999999994</v>
      </c>
    </row>
    <row r="20" spans="1:11" x14ac:dyDescent="0.15">
      <c r="A20" s="174" t="s">
        <v>53</v>
      </c>
      <c r="B20" s="174">
        <f>ROUND(VALUE(SUBSTITUTE(実質収支比率等に係る経年分析!F$47,"▲","-")),2)</f>
        <v>8.66</v>
      </c>
      <c r="C20" s="174">
        <f>ROUND(VALUE(SUBSTITUTE(実質収支比率等に係る経年分析!G$47,"▲","-")),2)</f>
        <v>13.43</v>
      </c>
      <c r="D20" s="174">
        <f>ROUND(VALUE(SUBSTITUTE(実質収支比率等に係る経年分析!H$47,"▲","-")),2)</f>
        <v>10.24</v>
      </c>
      <c r="E20" s="174">
        <f>ROUND(VALUE(SUBSTITUTE(実質収支比率等に係る経年分析!I$47,"▲","-")),2)</f>
        <v>10.98</v>
      </c>
      <c r="F20" s="174">
        <f>ROUND(VALUE(SUBSTITUTE(実質収支比率等に係る経年分析!J$47,"▲","-")),2)</f>
        <v>12.05</v>
      </c>
    </row>
    <row r="21" spans="1:11" x14ac:dyDescent="0.15">
      <c r="A21" s="174" t="s">
        <v>54</v>
      </c>
      <c r="B21" s="174">
        <f>IF(ISNUMBER(VALUE(SUBSTITUTE(実質収支比率等に係る経年分析!F$49,"▲","-"))),ROUND(VALUE(SUBSTITUTE(実質収支比率等に係る経年分析!F$49,"▲","-")),2),NA())</f>
        <v>-4.84</v>
      </c>
      <c r="C21" s="174">
        <f>IF(ISNUMBER(VALUE(SUBSTITUTE(実質収支比率等に係る経年分析!G$49,"▲","-"))),ROUND(VALUE(SUBSTITUTE(実質収支比率等に係る経年分析!G$49,"▲","-")),2),NA())</f>
        <v>5.96</v>
      </c>
      <c r="D21" s="174">
        <f>IF(ISNUMBER(VALUE(SUBSTITUTE(実質収支比率等に係る経年分析!H$49,"▲","-"))),ROUND(VALUE(SUBSTITUTE(実質収支比率等に係る経年分析!H$49,"▲","-")),2),NA())</f>
        <v>2.66</v>
      </c>
      <c r="E21" s="174">
        <f>IF(ISNUMBER(VALUE(SUBSTITUTE(実質収支比率等に係る経年分析!I$49,"▲","-"))),ROUND(VALUE(SUBSTITUTE(実質収支比率等に係る経年分析!I$49,"▲","-")),2),NA())</f>
        <v>-0.56999999999999995</v>
      </c>
      <c r="F21" s="174">
        <f>IF(ISNUMBER(VALUE(SUBSTITUTE(実質収支比率等に係る経年分析!J$49,"▲","-"))),ROUND(VALUE(SUBSTITUTE(実質収支比率等に係る経年分析!J$49,"▲","-")),2),NA())</f>
        <v>0.4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高萩市後期高齢者医療事業特別会計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高萩市霊園事業特別会計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高萩市国民健康保険事業特別会計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0.56999999999999995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0.72</v>
      </c>
    </row>
    <row r="33" spans="1:16" x14ac:dyDescent="0.15">
      <c r="A33" s="175" t="str">
        <f>IF(連結実質赤字比率に係る赤字・黒字の構成分析!C$37="",NA(),連結実質赤字比率に係る赤字・黒字の構成分析!C$37)</f>
        <v>高萩市介護保険事業特別会計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2.2400000000000002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2.74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1.73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2.0299999999999998</v>
      </c>
    </row>
    <row r="34" spans="1:16" x14ac:dyDescent="0.15">
      <c r="A34" s="175" t="str">
        <f>IF(連結実質赤字比率に係る赤字・黒字の構成分析!C$36="",NA(),連結実質赤字比率に係る赤字・黒字の構成分析!C$36)</f>
        <v>高萩市工業用水道事業会計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7.18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7.26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7.33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7.01</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5.62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5.35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10.48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10.15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9.24</v>
      </c>
    </row>
    <row r="36" spans="1:16" x14ac:dyDescent="0.15">
      <c r="A36" s="175" t="str">
        <f>IF(連結実質赤字比率に係る赤字・黒字の構成分析!C$34="",NA(),連結実質赤字比率に係る赤字・黒字の構成分析!C$34)</f>
        <v>高萩市水道事業会計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11.51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12.11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12.83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15.62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1302</v>
      </c>
      <c r="E42" s="176"/>
      <c r="F42" s="176"/>
      <c r="G42" s="176">
        <f>'実質公債費比率（分子）の構造'!L$52</f>
        <v>1313</v>
      </c>
      <c r="H42" s="176"/>
      <c r="I42" s="176"/>
      <c r="J42" s="176">
        <f>'実質公債費比率（分子）の構造'!M$52</f>
        <v>1317</v>
      </c>
      <c r="K42" s="176"/>
      <c r="L42" s="176"/>
      <c r="M42" s="176">
        <f>'実質公債費比率（分子）の構造'!N$52</f>
        <v>1281</v>
      </c>
      <c r="N42" s="176"/>
      <c r="O42" s="176"/>
      <c r="P42" s="176">
        <f>'実質公債費比率（分子）の構造'!O$52</f>
        <v>1254</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304</v>
      </c>
      <c r="C45" s="176"/>
      <c r="D45" s="176"/>
      <c r="E45" s="176">
        <f>'実質公債費比率（分子）の構造'!L$49</f>
        <v>289</v>
      </c>
      <c r="F45" s="176"/>
      <c r="G45" s="176"/>
      <c r="H45" s="176">
        <f>'実質公債費比率（分子）の構造'!M$49</f>
        <v>311</v>
      </c>
      <c r="I45" s="176"/>
      <c r="J45" s="176"/>
      <c r="K45" s="176">
        <f>'実質公債費比率（分子）の構造'!N$49</f>
        <v>324</v>
      </c>
      <c r="L45" s="176"/>
      <c r="M45" s="176"/>
      <c r="N45" s="176">
        <f>'実質公債費比率（分子）の構造'!O$49</f>
        <v>377</v>
      </c>
      <c r="O45" s="176"/>
      <c r="P45" s="176"/>
    </row>
    <row r="46" spans="1:16" x14ac:dyDescent="0.15">
      <c r="A46" s="176" t="s">
        <v>64</v>
      </c>
      <c r="B46" s="176">
        <f>'実質公債費比率（分子）の構造'!K$48</f>
        <v>2</v>
      </c>
      <c r="C46" s="176"/>
      <c r="D46" s="176"/>
      <c r="E46" s="176">
        <f>'実質公債費比率（分子）の構造'!L$48</f>
        <v>1</v>
      </c>
      <c r="F46" s="176"/>
      <c r="G46" s="176"/>
      <c r="H46" s="176">
        <f>'実質公債費比率（分子）の構造'!M$48</f>
        <v>0</v>
      </c>
      <c r="I46" s="176"/>
      <c r="J46" s="176"/>
      <c r="K46" s="176">
        <f>'実質公債費比率（分子）の構造'!N$48</f>
        <v>0</v>
      </c>
      <c r="L46" s="176"/>
      <c r="M46" s="176"/>
      <c r="N46" s="176">
        <f>'実質公債費比率（分子）の構造'!O$48</f>
        <v>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1553</v>
      </c>
      <c r="C49" s="176"/>
      <c r="D49" s="176"/>
      <c r="E49" s="176">
        <f>'実質公債費比率（分子）の構造'!L$45</f>
        <v>1485</v>
      </c>
      <c r="F49" s="176"/>
      <c r="G49" s="176"/>
      <c r="H49" s="176">
        <f>'実質公債費比率（分子）の構造'!M$45</f>
        <v>1424</v>
      </c>
      <c r="I49" s="176"/>
      <c r="J49" s="176"/>
      <c r="K49" s="176">
        <f>'実質公債費比率（分子）の構造'!N$45</f>
        <v>1447</v>
      </c>
      <c r="L49" s="176"/>
      <c r="M49" s="176"/>
      <c r="N49" s="176">
        <f>'実質公債費比率（分子）の構造'!O$45</f>
        <v>1454</v>
      </c>
      <c r="O49" s="176"/>
      <c r="P49" s="176"/>
    </row>
    <row r="50" spans="1:16" x14ac:dyDescent="0.15">
      <c r="A50" s="176" t="s">
        <v>67</v>
      </c>
      <c r="B50" s="176" t="e">
        <f>NA()</f>
        <v>#N/A</v>
      </c>
      <c r="C50" s="176">
        <f>IF(ISNUMBER('実質公債費比率（分子）の構造'!K$53),'実質公債費比率（分子）の構造'!K$53,NA())</f>
        <v>557</v>
      </c>
      <c r="D50" s="176" t="e">
        <f>NA()</f>
        <v>#N/A</v>
      </c>
      <c r="E50" s="176" t="e">
        <f>NA()</f>
        <v>#N/A</v>
      </c>
      <c r="F50" s="176">
        <f>IF(ISNUMBER('実質公債費比率（分子）の構造'!L$53),'実質公債費比率（分子）の構造'!L$53,NA())</f>
        <v>462</v>
      </c>
      <c r="G50" s="176" t="e">
        <f>NA()</f>
        <v>#N/A</v>
      </c>
      <c r="H50" s="176" t="e">
        <f>NA()</f>
        <v>#N/A</v>
      </c>
      <c r="I50" s="176">
        <f>IF(ISNUMBER('実質公債費比率（分子）の構造'!M$53),'実質公債費比率（分子）の構造'!M$53,NA())</f>
        <v>418</v>
      </c>
      <c r="J50" s="176" t="e">
        <f>NA()</f>
        <v>#N/A</v>
      </c>
      <c r="K50" s="176" t="e">
        <f>NA()</f>
        <v>#N/A</v>
      </c>
      <c r="L50" s="176">
        <f>IF(ISNUMBER('実質公債費比率（分子）の構造'!N$53),'実質公債費比率（分子）の構造'!N$53,NA())</f>
        <v>490</v>
      </c>
      <c r="M50" s="176" t="e">
        <f>NA()</f>
        <v>#N/A</v>
      </c>
      <c r="N50" s="176" t="e">
        <f>NA()</f>
        <v>#N/A</v>
      </c>
      <c r="O50" s="176">
        <f>IF(ISNUMBER('実質公債費比率（分子）の構造'!O$53),'実質公債費比率（分子）の構造'!O$53,NA())</f>
        <v>577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11043</v>
      </c>
      <c r="E56" s="175"/>
      <c r="F56" s="175"/>
      <c r="G56" s="175">
        <f>'将来負担比率（分子）の構造'!J$52</f>
        <v>11249</v>
      </c>
      <c r="H56" s="175"/>
      <c r="I56" s="175"/>
      <c r="J56" s="175">
        <f>'将来負担比率（分子）の構造'!K$52</f>
        <v>10925</v>
      </c>
      <c r="K56" s="175"/>
      <c r="L56" s="175"/>
      <c r="M56" s="175">
        <f>'将来負担比率（分子）の構造'!L$52</f>
        <v>10560</v>
      </c>
      <c r="N56" s="175"/>
      <c r="O56" s="175"/>
      <c r="P56" s="175">
        <f>'将来負担比率（分子）の構造'!M$52</f>
        <v>10398</v>
      </c>
    </row>
    <row r="57" spans="1:16" x14ac:dyDescent="0.15">
      <c r="A57" s="175" t="s">
        <v>42</v>
      </c>
      <c r="B57" s="175"/>
      <c r="C57" s="175"/>
      <c r="D57" s="175">
        <f>'将来負担比率（分子）の構造'!I$51</f>
        <v>1424</v>
      </c>
      <c r="E57" s="175"/>
      <c r="F57" s="175"/>
      <c r="G57" s="175">
        <f>'将来負担比率（分子）の構造'!J$51</f>
        <v>1433</v>
      </c>
      <c r="H57" s="175"/>
      <c r="I57" s="175"/>
      <c r="J57" s="175">
        <f>'将来負担比率（分子）の構造'!K$51</f>
        <v>1464</v>
      </c>
      <c r="K57" s="175"/>
      <c r="L57" s="175"/>
      <c r="M57" s="175">
        <f>'将来負担比率（分子）の構造'!L$51</f>
        <v>1501</v>
      </c>
      <c r="N57" s="175"/>
      <c r="O57" s="175"/>
      <c r="P57" s="175">
        <f>'将来負担比率（分子）の構造'!M$51</f>
        <v>1470</v>
      </c>
    </row>
    <row r="58" spans="1:16" x14ac:dyDescent="0.15">
      <c r="A58" s="175" t="s">
        <v>41</v>
      </c>
      <c r="B58" s="175"/>
      <c r="C58" s="175"/>
      <c r="D58" s="175">
        <f>'将来負担比率（分子）の構造'!I$50</f>
        <v>1443</v>
      </c>
      <c r="E58" s="175"/>
      <c r="F58" s="175"/>
      <c r="G58" s="175">
        <f>'将来負担比率（分子）の構造'!J$50</f>
        <v>2102</v>
      </c>
      <c r="H58" s="175"/>
      <c r="I58" s="175"/>
      <c r="J58" s="175">
        <f>'将来負担比率（分子）の構造'!K$50</f>
        <v>2667</v>
      </c>
      <c r="K58" s="175"/>
      <c r="L58" s="175"/>
      <c r="M58" s="175">
        <f>'将来負担比率（分子）の構造'!L$50</f>
        <v>3374</v>
      </c>
      <c r="N58" s="175"/>
      <c r="O58" s="175"/>
      <c r="P58" s="175">
        <f>'将来負担比率（分子）の構造'!M$50</f>
        <v>3493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0</v>
      </c>
      <c r="C61" s="175"/>
      <c r="D61" s="175"/>
      <c r="E61" s="175">
        <f>'将来負担比率（分子）の構造'!J$46</f>
        <v>0</v>
      </c>
      <c r="F61" s="175"/>
      <c r="G61" s="175"/>
      <c r="H61" s="175">
        <f>'将来負担比率（分子）の構造'!K$46</f>
        <v>1</v>
      </c>
      <c r="I61" s="175"/>
      <c r="J61" s="175"/>
      <c r="K61" s="175">
        <f>'将来負担比率（分子）の構造'!L$46</f>
        <v>0</v>
      </c>
      <c r="L61" s="175"/>
      <c r="M61" s="175"/>
      <c r="N61" s="175" t="str">
        <f>'将来負担比率（分子）の構造'!M$46</f>
        <v>-</v>
      </c>
      <c r="O61" s="175"/>
      <c r="P61" s="175"/>
    </row>
    <row r="62" spans="1:16" x14ac:dyDescent="0.15">
      <c r="A62" s="175" t="s">
        <v>35</v>
      </c>
      <c r="B62" s="175">
        <f>'将来負担比率（分子）の構造'!I$45</f>
        <v>2430</v>
      </c>
      <c r="C62" s="175"/>
      <c r="D62" s="175"/>
      <c r="E62" s="175">
        <f>'将来負担比率（分子）の構造'!J$45</f>
        <v>2427</v>
      </c>
      <c r="F62" s="175"/>
      <c r="G62" s="175"/>
      <c r="H62" s="175">
        <f>'将来負担比率（分子）の構造'!K$45</f>
        <v>2376</v>
      </c>
      <c r="I62" s="175"/>
      <c r="J62" s="175"/>
      <c r="K62" s="175">
        <f>'将来負担比率（分子）の構造'!L$45</f>
        <v>2354</v>
      </c>
      <c r="L62" s="175"/>
      <c r="M62" s="175"/>
      <c r="N62" s="175">
        <f>'将来負担比率（分子）の構造'!M$45</f>
        <v>2331</v>
      </c>
      <c r="O62" s="175"/>
      <c r="P62" s="175"/>
    </row>
    <row r="63" spans="1:16" x14ac:dyDescent="0.15">
      <c r="A63" s="175" t="s">
        <v>34</v>
      </c>
      <c r="B63" s="175">
        <f>'将来負担比率（分子）の構造'!I$44</f>
        <v>1860</v>
      </c>
      <c r="C63" s="175"/>
      <c r="D63" s="175"/>
      <c r="E63" s="175">
        <f>'将来負担比率（分子）の構造'!J$44</f>
        <v>1918</v>
      </c>
      <c r="F63" s="175"/>
      <c r="G63" s="175"/>
      <c r="H63" s="175">
        <f>'将来負担比率（分子）の構造'!K$44</f>
        <v>2240</v>
      </c>
      <c r="I63" s="175"/>
      <c r="J63" s="175"/>
      <c r="K63" s="175">
        <f>'将来負担比率（分子）の構造'!L$44</f>
        <v>2313</v>
      </c>
      <c r="L63" s="175"/>
      <c r="M63" s="175"/>
      <c r="N63" s="175">
        <f>'将来負担比率（分子）の構造'!M$44</f>
        <v>2484</v>
      </c>
      <c r="O63" s="175"/>
      <c r="P63" s="175"/>
    </row>
    <row r="64" spans="1:16" x14ac:dyDescent="0.15">
      <c r="A64" s="175" t="s">
        <v>33</v>
      </c>
      <c r="B64" s="175">
        <f>'将来負担比率（分子）の構造'!I$43</f>
        <v>17</v>
      </c>
      <c r="C64" s="175"/>
      <c r="D64" s="175"/>
      <c r="E64" s="175">
        <f>'将来負担比率（分子）の構造'!J$43</f>
        <v>13</v>
      </c>
      <c r="F64" s="175"/>
      <c r="G64" s="175"/>
      <c r="H64" s="175">
        <f>'将来負担比率（分子）の構造'!K$43</f>
        <v>10</v>
      </c>
      <c r="I64" s="175"/>
      <c r="J64" s="175"/>
      <c r="K64" s="175">
        <f>'将来負担比率（分子）の構造'!L$43</f>
        <v>5</v>
      </c>
      <c r="L64" s="175"/>
      <c r="M64" s="175"/>
      <c r="N64" s="175">
        <f>'将来負担比率（分子）の構造'!M$43</f>
        <v>3</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13780</v>
      </c>
      <c r="C66" s="175"/>
      <c r="D66" s="175"/>
      <c r="E66" s="175">
        <f>'将来負担比率（分子）の構造'!J$41</f>
        <v>13343</v>
      </c>
      <c r="F66" s="175"/>
      <c r="G66" s="175"/>
      <c r="H66" s="175">
        <f>'将来負担比率（分子）の構造'!K$41</f>
        <v>13478</v>
      </c>
      <c r="I66" s="175"/>
      <c r="J66" s="175"/>
      <c r="K66" s="175">
        <f>'将来負担比率（分子）の構造'!L$41</f>
        <v>12834</v>
      </c>
      <c r="L66" s="175"/>
      <c r="M66" s="175"/>
      <c r="N66" s="175">
        <f>'将来負担比率（分子）の構造'!M$41</f>
        <v>12393</v>
      </c>
      <c r="O66" s="175"/>
      <c r="P66" s="175"/>
    </row>
    <row r="67" spans="1:16" x14ac:dyDescent="0.15">
      <c r="A67" s="175" t="s">
        <v>71</v>
      </c>
      <c r="B67" s="175" t="e">
        <f>NA()</f>
        <v>#N/A</v>
      </c>
      <c r="C67" s="175">
        <f>IF(ISNUMBER('将来負担比率（分子）の構造'!I$53), IF('将来負担比率（分子）の構造'!I$53 &lt; 0, 0, '将来負担比率（分子）の構造'!I$53), NA())</f>
        <v>4177</v>
      </c>
      <c r="D67" s="175" t="e">
        <f>NA()</f>
        <v>#N/A</v>
      </c>
      <c r="E67" s="175" t="e">
        <f>NA()</f>
        <v>#N/A</v>
      </c>
      <c r="F67" s="175">
        <f>IF(ISNUMBER('将来負担比率（分子）の構造'!J$53), IF('将来負担比率（分子）の構造'!J$53 &lt; 0, 0, '将来負担比率（分子）の構造'!J$53), NA())</f>
        <v>2916</v>
      </c>
      <c r="G67" s="175" t="e">
        <f>NA()</f>
        <v>#N/A</v>
      </c>
      <c r="H67" s="175" t="e">
        <f>NA()</f>
        <v>#N/A</v>
      </c>
      <c r="I67" s="175">
        <f>IF(ISNUMBER('将来負担比率（分子）の構造'!K$53), IF('将来負担比率（分子）の構造'!K$53 &lt; 0, 0, '将来負担比率（分子）の構造'!K$53), NA())</f>
        <v>3049</v>
      </c>
      <c r="J67" s="175" t="e">
        <f>NA()</f>
        <v>#N/A</v>
      </c>
      <c r="K67" s="175" t="e">
        <f>NA()</f>
        <v>#N/A</v>
      </c>
      <c r="L67" s="175">
        <f>IF(ISNUMBER('将来負担比率（分子）の構造'!L$53), IF('将来負担比率（分子）の構造'!L$53 &lt; 0, 0, '将来負担比率（分子）の構造'!L$53), NA())</f>
        <v>2071</v>
      </c>
      <c r="M67" s="175" t="e">
        <f>NA()</f>
        <v>#N/A</v>
      </c>
      <c r="N67" s="175" t="e">
        <f>NA()</f>
        <v>#N/A</v>
      </c>
      <c r="O67" s="175">
        <f>IF(ISNUMBER('将来負担比率（分子）の構造'!M$53), IF('将来負担比率（分子）の構造'!M$53 &lt; 0, 0, '将来負担比率（分子）の構造'!M$53), NA())</f>
        <v>1849</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795</v>
      </c>
      <c r="C72" s="179">
        <f>基金残高に係る経年分析!G55</f>
        <v>817</v>
      </c>
      <c r="D72" s="179">
        <f>基金残高に係る経年分析!H55</f>
        <v>906</v>
      </c>
    </row>
    <row r="73" spans="1:16" x14ac:dyDescent="0.15">
      <c r="A73" s="178" t="s">
        <v>74</v>
      </c>
      <c r="B73" s="179">
        <f>基金残高に係る経年分析!F56</f>
        <v>438</v>
      </c>
      <c r="C73" s="179">
        <f>基金残高に係る経年分析!G56</f>
        <v>638</v>
      </c>
      <c r="D73" s="179">
        <f>基金残高に係る経年分析!H56</f>
        <v>675</v>
      </c>
    </row>
    <row r="74" spans="1:16" x14ac:dyDescent="0.15">
      <c r="A74" s="178" t="s">
        <v>75</v>
      </c>
      <c r="B74" s="179">
        <f>基金残高に係る経年分析!F57</f>
        <v>866</v>
      </c>
      <c r="C74" s="179">
        <f>基金残高に係る経年分析!G57</f>
        <v>1098</v>
      </c>
      <c r="D74" s="179">
        <f>基金残高に係る経年分析!H57</f>
        <v>1109</v>
      </c>
    </row>
  </sheetData>
  <sheetProtection algorithmName="SHA-512" hashValue="kGgfvwt/HMSM7ouBtZFZLGbbQ6QsSutJ8czhgbtM654WxkoGMOF6TeMzO8kdfY5+bmV7mR4gSnNYeIIU42LgOQ==" saltValue="Q5TXYF6xMKCegnq7w9JpL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5" zoomScaleNormal="7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3971925</v>
      </c>
      <c r="S5" s="649"/>
      <c r="T5" s="649"/>
      <c r="U5" s="649"/>
      <c r="V5" s="649"/>
      <c r="W5" s="649"/>
      <c r="X5" s="649"/>
      <c r="Y5" s="650"/>
      <c r="Z5" s="651">
        <v>29</v>
      </c>
      <c r="AA5" s="651"/>
      <c r="AB5" s="651"/>
      <c r="AC5" s="651"/>
      <c r="AD5" s="652">
        <v>3685866</v>
      </c>
      <c r="AE5" s="652"/>
      <c r="AF5" s="652"/>
      <c r="AG5" s="652"/>
      <c r="AH5" s="652"/>
      <c r="AI5" s="652"/>
      <c r="AJ5" s="652"/>
      <c r="AK5" s="652"/>
      <c r="AL5" s="653">
        <v>49.2</v>
      </c>
      <c r="AM5" s="654"/>
      <c r="AN5" s="654"/>
      <c r="AO5" s="655"/>
      <c r="AP5" s="645" t="s">
        <v>216</v>
      </c>
      <c r="AQ5" s="646"/>
      <c r="AR5" s="646"/>
      <c r="AS5" s="646"/>
      <c r="AT5" s="646"/>
      <c r="AU5" s="646"/>
      <c r="AV5" s="646"/>
      <c r="AW5" s="646"/>
      <c r="AX5" s="646"/>
      <c r="AY5" s="646"/>
      <c r="AZ5" s="646"/>
      <c r="BA5" s="646"/>
      <c r="BB5" s="646"/>
      <c r="BC5" s="646"/>
      <c r="BD5" s="646"/>
      <c r="BE5" s="646"/>
      <c r="BF5" s="647"/>
      <c r="BG5" s="659">
        <v>3685866</v>
      </c>
      <c r="BH5" s="660"/>
      <c r="BI5" s="660"/>
      <c r="BJ5" s="660"/>
      <c r="BK5" s="660"/>
      <c r="BL5" s="660"/>
      <c r="BM5" s="660"/>
      <c r="BN5" s="661"/>
      <c r="BO5" s="662">
        <v>92.8</v>
      </c>
      <c r="BP5" s="662"/>
      <c r="BQ5" s="662"/>
      <c r="BR5" s="662"/>
      <c r="BS5" s="663">
        <v>39922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174772</v>
      </c>
      <c r="S6" s="660"/>
      <c r="T6" s="660"/>
      <c r="U6" s="660"/>
      <c r="V6" s="660"/>
      <c r="W6" s="660"/>
      <c r="X6" s="660"/>
      <c r="Y6" s="661"/>
      <c r="Z6" s="662">
        <v>1.3</v>
      </c>
      <c r="AA6" s="662"/>
      <c r="AB6" s="662"/>
      <c r="AC6" s="662"/>
      <c r="AD6" s="663">
        <v>174772</v>
      </c>
      <c r="AE6" s="663"/>
      <c r="AF6" s="663"/>
      <c r="AG6" s="663"/>
      <c r="AH6" s="663"/>
      <c r="AI6" s="663"/>
      <c r="AJ6" s="663"/>
      <c r="AK6" s="663"/>
      <c r="AL6" s="664">
        <v>2.2999999999999998</v>
      </c>
      <c r="AM6" s="665"/>
      <c r="AN6" s="665"/>
      <c r="AO6" s="666"/>
      <c r="AP6" s="656" t="s">
        <v>221</v>
      </c>
      <c r="AQ6" s="657"/>
      <c r="AR6" s="657"/>
      <c r="AS6" s="657"/>
      <c r="AT6" s="657"/>
      <c r="AU6" s="657"/>
      <c r="AV6" s="657"/>
      <c r="AW6" s="657"/>
      <c r="AX6" s="657"/>
      <c r="AY6" s="657"/>
      <c r="AZ6" s="657"/>
      <c r="BA6" s="657"/>
      <c r="BB6" s="657"/>
      <c r="BC6" s="657"/>
      <c r="BD6" s="657"/>
      <c r="BE6" s="657"/>
      <c r="BF6" s="658"/>
      <c r="BG6" s="659">
        <v>3685866</v>
      </c>
      <c r="BH6" s="660"/>
      <c r="BI6" s="660"/>
      <c r="BJ6" s="660"/>
      <c r="BK6" s="660"/>
      <c r="BL6" s="660"/>
      <c r="BM6" s="660"/>
      <c r="BN6" s="661"/>
      <c r="BO6" s="662">
        <v>92.8</v>
      </c>
      <c r="BP6" s="662"/>
      <c r="BQ6" s="662"/>
      <c r="BR6" s="662"/>
      <c r="BS6" s="663">
        <v>39922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139083</v>
      </c>
      <c r="CS6" s="660"/>
      <c r="CT6" s="660"/>
      <c r="CU6" s="660"/>
      <c r="CV6" s="660"/>
      <c r="CW6" s="660"/>
      <c r="CX6" s="660"/>
      <c r="CY6" s="661"/>
      <c r="CZ6" s="653">
        <v>1.1000000000000001</v>
      </c>
      <c r="DA6" s="654"/>
      <c r="DB6" s="654"/>
      <c r="DC6" s="670"/>
      <c r="DD6" s="668" t="s">
        <v>122</v>
      </c>
      <c r="DE6" s="660"/>
      <c r="DF6" s="660"/>
      <c r="DG6" s="660"/>
      <c r="DH6" s="660"/>
      <c r="DI6" s="660"/>
      <c r="DJ6" s="660"/>
      <c r="DK6" s="660"/>
      <c r="DL6" s="660"/>
      <c r="DM6" s="660"/>
      <c r="DN6" s="660"/>
      <c r="DO6" s="660"/>
      <c r="DP6" s="661"/>
      <c r="DQ6" s="668">
        <v>139068</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969</v>
      </c>
      <c r="S7" s="660"/>
      <c r="T7" s="660"/>
      <c r="U7" s="660"/>
      <c r="V7" s="660"/>
      <c r="W7" s="660"/>
      <c r="X7" s="660"/>
      <c r="Y7" s="661"/>
      <c r="Z7" s="662">
        <v>0</v>
      </c>
      <c r="AA7" s="662"/>
      <c r="AB7" s="662"/>
      <c r="AC7" s="662"/>
      <c r="AD7" s="663">
        <v>969</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1477633</v>
      </c>
      <c r="BH7" s="660"/>
      <c r="BI7" s="660"/>
      <c r="BJ7" s="660"/>
      <c r="BK7" s="660"/>
      <c r="BL7" s="660"/>
      <c r="BM7" s="660"/>
      <c r="BN7" s="661"/>
      <c r="BO7" s="662">
        <v>37.200000000000003</v>
      </c>
      <c r="BP7" s="662"/>
      <c r="BQ7" s="662"/>
      <c r="BR7" s="662"/>
      <c r="BS7" s="663">
        <v>39922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1399357</v>
      </c>
      <c r="CS7" s="660"/>
      <c r="CT7" s="660"/>
      <c r="CU7" s="660"/>
      <c r="CV7" s="660"/>
      <c r="CW7" s="660"/>
      <c r="CX7" s="660"/>
      <c r="CY7" s="661"/>
      <c r="CZ7" s="662">
        <v>10.8</v>
      </c>
      <c r="DA7" s="662"/>
      <c r="DB7" s="662"/>
      <c r="DC7" s="662"/>
      <c r="DD7" s="668">
        <v>1737</v>
      </c>
      <c r="DE7" s="660"/>
      <c r="DF7" s="660"/>
      <c r="DG7" s="660"/>
      <c r="DH7" s="660"/>
      <c r="DI7" s="660"/>
      <c r="DJ7" s="660"/>
      <c r="DK7" s="660"/>
      <c r="DL7" s="660"/>
      <c r="DM7" s="660"/>
      <c r="DN7" s="660"/>
      <c r="DO7" s="660"/>
      <c r="DP7" s="661"/>
      <c r="DQ7" s="668">
        <v>1231560</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18405</v>
      </c>
      <c r="S8" s="660"/>
      <c r="T8" s="660"/>
      <c r="U8" s="660"/>
      <c r="V8" s="660"/>
      <c r="W8" s="660"/>
      <c r="X8" s="660"/>
      <c r="Y8" s="661"/>
      <c r="Z8" s="662">
        <v>0.1</v>
      </c>
      <c r="AA8" s="662"/>
      <c r="AB8" s="662"/>
      <c r="AC8" s="662"/>
      <c r="AD8" s="663">
        <v>18405</v>
      </c>
      <c r="AE8" s="663"/>
      <c r="AF8" s="663"/>
      <c r="AG8" s="663"/>
      <c r="AH8" s="663"/>
      <c r="AI8" s="663"/>
      <c r="AJ8" s="663"/>
      <c r="AK8" s="663"/>
      <c r="AL8" s="664">
        <v>0.2</v>
      </c>
      <c r="AM8" s="665"/>
      <c r="AN8" s="665"/>
      <c r="AO8" s="666"/>
      <c r="AP8" s="656" t="s">
        <v>227</v>
      </c>
      <c r="AQ8" s="657"/>
      <c r="AR8" s="657"/>
      <c r="AS8" s="657"/>
      <c r="AT8" s="657"/>
      <c r="AU8" s="657"/>
      <c r="AV8" s="657"/>
      <c r="AW8" s="657"/>
      <c r="AX8" s="657"/>
      <c r="AY8" s="657"/>
      <c r="AZ8" s="657"/>
      <c r="BA8" s="657"/>
      <c r="BB8" s="657"/>
      <c r="BC8" s="657"/>
      <c r="BD8" s="657"/>
      <c r="BE8" s="657"/>
      <c r="BF8" s="658"/>
      <c r="BG8" s="659">
        <v>48734</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4714218</v>
      </c>
      <c r="CS8" s="660"/>
      <c r="CT8" s="660"/>
      <c r="CU8" s="660"/>
      <c r="CV8" s="660"/>
      <c r="CW8" s="660"/>
      <c r="CX8" s="660"/>
      <c r="CY8" s="661"/>
      <c r="CZ8" s="662">
        <v>36.5</v>
      </c>
      <c r="DA8" s="662"/>
      <c r="DB8" s="662"/>
      <c r="DC8" s="662"/>
      <c r="DD8" s="668">
        <v>157651</v>
      </c>
      <c r="DE8" s="660"/>
      <c r="DF8" s="660"/>
      <c r="DG8" s="660"/>
      <c r="DH8" s="660"/>
      <c r="DI8" s="660"/>
      <c r="DJ8" s="660"/>
      <c r="DK8" s="660"/>
      <c r="DL8" s="660"/>
      <c r="DM8" s="660"/>
      <c r="DN8" s="660"/>
      <c r="DO8" s="660"/>
      <c r="DP8" s="661"/>
      <c r="DQ8" s="668">
        <v>2530588</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20522</v>
      </c>
      <c r="S9" s="660"/>
      <c r="T9" s="660"/>
      <c r="U9" s="660"/>
      <c r="V9" s="660"/>
      <c r="W9" s="660"/>
      <c r="X9" s="660"/>
      <c r="Y9" s="661"/>
      <c r="Z9" s="662">
        <v>0.1</v>
      </c>
      <c r="AA9" s="662"/>
      <c r="AB9" s="662"/>
      <c r="AC9" s="662"/>
      <c r="AD9" s="663">
        <v>20522</v>
      </c>
      <c r="AE9" s="663"/>
      <c r="AF9" s="663"/>
      <c r="AG9" s="663"/>
      <c r="AH9" s="663"/>
      <c r="AI9" s="663"/>
      <c r="AJ9" s="663"/>
      <c r="AK9" s="663"/>
      <c r="AL9" s="664">
        <v>0.3</v>
      </c>
      <c r="AM9" s="665"/>
      <c r="AN9" s="665"/>
      <c r="AO9" s="666"/>
      <c r="AP9" s="656" t="s">
        <v>230</v>
      </c>
      <c r="AQ9" s="657"/>
      <c r="AR9" s="657"/>
      <c r="AS9" s="657"/>
      <c r="AT9" s="657"/>
      <c r="AU9" s="657"/>
      <c r="AV9" s="657"/>
      <c r="AW9" s="657"/>
      <c r="AX9" s="657"/>
      <c r="AY9" s="657"/>
      <c r="AZ9" s="657"/>
      <c r="BA9" s="657"/>
      <c r="BB9" s="657"/>
      <c r="BC9" s="657"/>
      <c r="BD9" s="657"/>
      <c r="BE9" s="657"/>
      <c r="BF9" s="658"/>
      <c r="BG9" s="659">
        <v>1207309</v>
      </c>
      <c r="BH9" s="660"/>
      <c r="BI9" s="660"/>
      <c r="BJ9" s="660"/>
      <c r="BK9" s="660"/>
      <c r="BL9" s="660"/>
      <c r="BM9" s="660"/>
      <c r="BN9" s="661"/>
      <c r="BO9" s="662">
        <v>30.4</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1113319</v>
      </c>
      <c r="CS9" s="660"/>
      <c r="CT9" s="660"/>
      <c r="CU9" s="660"/>
      <c r="CV9" s="660"/>
      <c r="CW9" s="660"/>
      <c r="CX9" s="660"/>
      <c r="CY9" s="661"/>
      <c r="CZ9" s="662">
        <v>8.6</v>
      </c>
      <c r="DA9" s="662"/>
      <c r="DB9" s="662"/>
      <c r="DC9" s="662"/>
      <c r="DD9" s="668">
        <v>9846</v>
      </c>
      <c r="DE9" s="660"/>
      <c r="DF9" s="660"/>
      <c r="DG9" s="660"/>
      <c r="DH9" s="660"/>
      <c r="DI9" s="660"/>
      <c r="DJ9" s="660"/>
      <c r="DK9" s="660"/>
      <c r="DL9" s="660"/>
      <c r="DM9" s="660"/>
      <c r="DN9" s="660"/>
      <c r="DO9" s="660"/>
      <c r="DP9" s="661"/>
      <c r="DQ9" s="668">
        <v>910857</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81773</v>
      </c>
      <c r="BH10" s="660"/>
      <c r="BI10" s="660"/>
      <c r="BJ10" s="660"/>
      <c r="BK10" s="660"/>
      <c r="BL10" s="660"/>
      <c r="BM10" s="660"/>
      <c r="BN10" s="661"/>
      <c r="BO10" s="662">
        <v>2.1</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9600</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100</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666547</v>
      </c>
      <c r="S11" s="660"/>
      <c r="T11" s="660"/>
      <c r="U11" s="660"/>
      <c r="V11" s="660"/>
      <c r="W11" s="660"/>
      <c r="X11" s="660"/>
      <c r="Y11" s="661"/>
      <c r="Z11" s="664">
        <v>4.9000000000000004</v>
      </c>
      <c r="AA11" s="665"/>
      <c r="AB11" s="665"/>
      <c r="AC11" s="671"/>
      <c r="AD11" s="668">
        <v>666547</v>
      </c>
      <c r="AE11" s="660"/>
      <c r="AF11" s="660"/>
      <c r="AG11" s="660"/>
      <c r="AH11" s="660"/>
      <c r="AI11" s="660"/>
      <c r="AJ11" s="660"/>
      <c r="AK11" s="661"/>
      <c r="AL11" s="664">
        <v>8.9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139817</v>
      </c>
      <c r="BH11" s="660"/>
      <c r="BI11" s="660"/>
      <c r="BJ11" s="660"/>
      <c r="BK11" s="660"/>
      <c r="BL11" s="660"/>
      <c r="BM11" s="660"/>
      <c r="BN11" s="661"/>
      <c r="BO11" s="662">
        <v>3.5</v>
      </c>
      <c r="BP11" s="662"/>
      <c r="BQ11" s="662"/>
      <c r="BR11" s="662"/>
      <c r="BS11" s="663">
        <v>39922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330378</v>
      </c>
      <c r="CS11" s="660"/>
      <c r="CT11" s="660"/>
      <c r="CU11" s="660"/>
      <c r="CV11" s="660"/>
      <c r="CW11" s="660"/>
      <c r="CX11" s="660"/>
      <c r="CY11" s="661"/>
      <c r="CZ11" s="662">
        <v>2.6</v>
      </c>
      <c r="DA11" s="662"/>
      <c r="DB11" s="662"/>
      <c r="DC11" s="662"/>
      <c r="DD11" s="668">
        <v>62763</v>
      </c>
      <c r="DE11" s="660"/>
      <c r="DF11" s="660"/>
      <c r="DG11" s="660"/>
      <c r="DH11" s="660"/>
      <c r="DI11" s="660"/>
      <c r="DJ11" s="660"/>
      <c r="DK11" s="660"/>
      <c r="DL11" s="660"/>
      <c r="DM11" s="660"/>
      <c r="DN11" s="660"/>
      <c r="DO11" s="660"/>
      <c r="DP11" s="661"/>
      <c r="DQ11" s="668">
        <v>220894</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5020</v>
      </c>
      <c r="S12" s="660"/>
      <c r="T12" s="660"/>
      <c r="U12" s="660"/>
      <c r="V12" s="660"/>
      <c r="W12" s="660"/>
      <c r="X12" s="660"/>
      <c r="Y12" s="661"/>
      <c r="Z12" s="662">
        <v>0</v>
      </c>
      <c r="AA12" s="662"/>
      <c r="AB12" s="662"/>
      <c r="AC12" s="662"/>
      <c r="AD12" s="663">
        <v>5020</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1886452</v>
      </c>
      <c r="BH12" s="660"/>
      <c r="BI12" s="660"/>
      <c r="BJ12" s="660"/>
      <c r="BK12" s="660"/>
      <c r="BL12" s="660"/>
      <c r="BM12" s="660"/>
      <c r="BN12" s="661"/>
      <c r="BO12" s="662">
        <v>47.5</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190889</v>
      </c>
      <c r="CS12" s="660"/>
      <c r="CT12" s="660"/>
      <c r="CU12" s="660"/>
      <c r="CV12" s="660"/>
      <c r="CW12" s="660"/>
      <c r="CX12" s="660"/>
      <c r="CY12" s="661"/>
      <c r="CZ12" s="662">
        <v>1.5</v>
      </c>
      <c r="DA12" s="662"/>
      <c r="DB12" s="662"/>
      <c r="DC12" s="662"/>
      <c r="DD12" s="668">
        <v>2596</v>
      </c>
      <c r="DE12" s="660"/>
      <c r="DF12" s="660"/>
      <c r="DG12" s="660"/>
      <c r="DH12" s="660"/>
      <c r="DI12" s="660"/>
      <c r="DJ12" s="660"/>
      <c r="DK12" s="660"/>
      <c r="DL12" s="660"/>
      <c r="DM12" s="660"/>
      <c r="DN12" s="660"/>
      <c r="DO12" s="660"/>
      <c r="DP12" s="661"/>
      <c r="DQ12" s="668">
        <v>167949</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1869336</v>
      </c>
      <c r="BH13" s="660"/>
      <c r="BI13" s="660"/>
      <c r="BJ13" s="660"/>
      <c r="BK13" s="660"/>
      <c r="BL13" s="660"/>
      <c r="BM13" s="660"/>
      <c r="BN13" s="661"/>
      <c r="BO13" s="662">
        <v>47.1</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1341983</v>
      </c>
      <c r="CS13" s="660"/>
      <c r="CT13" s="660"/>
      <c r="CU13" s="660"/>
      <c r="CV13" s="660"/>
      <c r="CW13" s="660"/>
      <c r="CX13" s="660"/>
      <c r="CY13" s="661"/>
      <c r="CZ13" s="662">
        <v>10.4</v>
      </c>
      <c r="DA13" s="662"/>
      <c r="DB13" s="662"/>
      <c r="DC13" s="662"/>
      <c r="DD13" s="668">
        <v>621838</v>
      </c>
      <c r="DE13" s="660"/>
      <c r="DF13" s="660"/>
      <c r="DG13" s="660"/>
      <c r="DH13" s="660"/>
      <c r="DI13" s="660"/>
      <c r="DJ13" s="660"/>
      <c r="DK13" s="660"/>
      <c r="DL13" s="660"/>
      <c r="DM13" s="660"/>
      <c r="DN13" s="660"/>
      <c r="DO13" s="660"/>
      <c r="DP13" s="661"/>
      <c r="DQ13" s="668">
        <v>720867</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1009</v>
      </c>
      <c r="S14" s="660"/>
      <c r="T14" s="660"/>
      <c r="U14" s="660"/>
      <c r="V14" s="660"/>
      <c r="W14" s="660"/>
      <c r="X14" s="660"/>
      <c r="Y14" s="661"/>
      <c r="Z14" s="662">
        <v>0</v>
      </c>
      <c r="AA14" s="662"/>
      <c r="AB14" s="662"/>
      <c r="AC14" s="662"/>
      <c r="AD14" s="663">
        <v>1009</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98030</v>
      </c>
      <c r="BH14" s="660"/>
      <c r="BI14" s="660"/>
      <c r="BJ14" s="660"/>
      <c r="BK14" s="660"/>
      <c r="BL14" s="660"/>
      <c r="BM14" s="660"/>
      <c r="BN14" s="661"/>
      <c r="BO14" s="662">
        <v>2.5</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820408</v>
      </c>
      <c r="CS14" s="660"/>
      <c r="CT14" s="660"/>
      <c r="CU14" s="660"/>
      <c r="CV14" s="660"/>
      <c r="CW14" s="660"/>
      <c r="CX14" s="660"/>
      <c r="CY14" s="661"/>
      <c r="CZ14" s="662">
        <v>6.4</v>
      </c>
      <c r="DA14" s="662"/>
      <c r="DB14" s="662"/>
      <c r="DC14" s="662"/>
      <c r="DD14" s="668">
        <v>189138</v>
      </c>
      <c r="DE14" s="660"/>
      <c r="DF14" s="660"/>
      <c r="DG14" s="660"/>
      <c r="DH14" s="660"/>
      <c r="DI14" s="660"/>
      <c r="DJ14" s="660"/>
      <c r="DK14" s="660"/>
      <c r="DL14" s="660"/>
      <c r="DM14" s="660"/>
      <c r="DN14" s="660"/>
      <c r="DO14" s="660"/>
      <c r="DP14" s="661"/>
      <c r="DQ14" s="668">
        <v>637941</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223751</v>
      </c>
      <c r="BH15" s="660"/>
      <c r="BI15" s="660"/>
      <c r="BJ15" s="660"/>
      <c r="BK15" s="660"/>
      <c r="BL15" s="660"/>
      <c r="BM15" s="660"/>
      <c r="BN15" s="661"/>
      <c r="BO15" s="662">
        <v>5.6</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1075755</v>
      </c>
      <c r="CS15" s="660"/>
      <c r="CT15" s="660"/>
      <c r="CU15" s="660"/>
      <c r="CV15" s="660"/>
      <c r="CW15" s="660"/>
      <c r="CX15" s="660"/>
      <c r="CY15" s="661"/>
      <c r="CZ15" s="662">
        <v>8.3000000000000007</v>
      </c>
      <c r="DA15" s="662"/>
      <c r="DB15" s="662"/>
      <c r="DC15" s="662"/>
      <c r="DD15" s="668">
        <v>32962</v>
      </c>
      <c r="DE15" s="660"/>
      <c r="DF15" s="660"/>
      <c r="DG15" s="660"/>
      <c r="DH15" s="660"/>
      <c r="DI15" s="660"/>
      <c r="DJ15" s="660"/>
      <c r="DK15" s="660"/>
      <c r="DL15" s="660"/>
      <c r="DM15" s="660"/>
      <c r="DN15" s="660"/>
      <c r="DO15" s="660"/>
      <c r="DP15" s="661"/>
      <c r="DQ15" s="668">
        <v>950973</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15156</v>
      </c>
      <c r="S16" s="660"/>
      <c r="T16" s="660"/>
      <c r="U16" s="660"/>
      <c r="V16" s="660"/>
      <c r="W16" s="660"/>
      <c r="X16" s="660"/>
      <c r="Y16" s="661"/>
      <c r="Z16" s="662">
        <v>0.1</v>
      </c>
      <c r="AA16" s="662"/>
      <c r="AB16" s="662"/>
      <c r="AC16" s="662"/>
      <c r="AD16" s="663">
        <v>15156</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320647</v>
      </c>
      <c r="CS16" s="660"/>
      <c r="CT16" s="660"/>
      <c r="CU16" s="660"/>
      <c r="CV16" s="660"/>
      <c r="CW16" s="660"/>
      <c r="CX16" s="660"/>
      <c r="CY16" s="661"/>
      <c r="CZ16" s="662">
        <v>2.5</v>
      </c>
      <c r="DA16" s="662"/>
      <c r="DB16" s="662"/>
      <c r="DC16" s="662"/>
      <c r="DD16" s="668" t="s">
        <v>122</v>
      </c>
      <c r="DE16" s="660"/>
      <c r="DF16" s="660"/>
      <c r="DG16" s="660"/>
      <c r="DH16" s="660"/>
      <c r="DI16" s="660"/>
      <c r="DJ16" s="660"/>
      <c r="DK16" s="660"/>
      <c r="DL16" s="660"/>
      <c r="DM16" s="660"/>
      <c r="DN16" s="660"/>
      <c r="DO16" s="660"/>
      <c r="DP16" s="661"/>
      <c r="DQ16" s="668">
        <v>97907</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70347</v>
      </c>
      <c r="S17" s="660"/>
      <c r="T17" s="660"/>
      <c r="U17" s="660"/>
      <c r="V17" s="660"/>
      <c r="W17" s="660"/>
      <c r="X17" s="660"/>
      <c r="Y17" s="661"/>
      <c r="Z17" s="662">
        <v>0.5</v>
      </c>
      <c r="AA17" s="662"/>
      <c r="AB17" s="662"/>
      <c r="AC17" s="662"/>
      <c r="AD17" s="663">
        <v>70347</v>
      </c>
      <c r="AE17" s="663"/>
      <c r="AF17" s="663"/>
      <c r="AG17" s="663"/>
      <c r="AH17" s="663"/>
      <c r="AI17" s="663"/>
      <c r="AJ17" s="663"/>
      <c r="AK17" s="663"/>
      <c r="AL17" s="664">
        <v>0.9</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1454371</v>
      </c>
      <c r="CS17" s="660"/>
      <c r="CT17" s="660"/>
      <c r="CU17" s="660"/>
      <c r="CV17" s="660"/>
      <c r="CW17" s="660"/>
      <c r="CX17" s="660"/>
      <c r="CY17" s="661"/>
      <c r="CZ17" s="662">
        <v>11.3</v>
      </c>
      <c r="DA17" s="662"/>
      <c r="DB17" s="662"/>
      <c r="DC17" s="662"/>
      <c r="DD17" s="668" t="s">
        <v>122</v>
      </c>
      <c r="DE17" s="660"/>
      <c r="DF17" s="660"/>
      <c r="DG17" s="660"/>
      <c r="DH17" s="660"/>
      <c r="DI17" s="660"/>
      <c r="DJ17" s="660"/>
      <c r="DK17" s="660"/>
      <c r="DL17" s="660"/>
      <c r="DM17" s="660"/>
      <c r="DN17" s="660"/>
      <c r="DO17" s="660"/>
      <c r="DP17" s="661"/>
      <c r="DQ17" s="668">
        <v>1360184</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24680</v>
      </c>
      <c r="S18" s="660"/>
      <c r="T18" s="660"/>
      <c r="U18" s="660"/>
      <c r="V18" s="660"/>
      <c r="W18" s="660"/>
      <c r="X18" s="660"/>
      <c r="Y18" s="661"/>
      <c r="Z18" s="662">
        <v>0.2</v>
      </c>
      <c r="AA18" s="662"/>
      <c r="AB18" s="662"/>
      <c r="AC18" s="662"/>
      <c r="AD18" s="663">
        <v>24680</v>
      </c>
      <c r="AE18" s="663"/>
      <c r="AF18" s="663"/>
      <c r="AG18" s="663"/>
      <c r="AH18" s="663"/>
      <c r="AI18" s="663"/>
      <c r="AJ18" s="663"/>
      <c r="AK18" s="663"/>
      <c r="AL18" s="664">
        <v>0.3</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22203</v>
      </c>
      <c r="S19" s="660"/>
      <c r="T19" s="660"/>
      <c r="U19" s="660"/>
      <c r="V19" s="660"/>
      <c r="W19" s="660"/>
      <c r="X19" s="660"/>
      <c r="Y19" s="661"/>
      <c r="Z19" s="662">
        <v>0.2</v>
      </c>
      <c r="AA19" s="662"/>
      <c r="AB19" s="662"/>
      <c r="AC19" s="662"/>
      <c r="AD19" s="663">
        <v>22203</v>
      </c>
      <c r="AE19" s="663"/>
      <c r="AF19" s="663"/>
      <c r="AG19" s="663"/>
      <c r="AH19" s="663"/>
      <c r="AI19" s="663"/>
      <c r="AJ19" s="663"/>
      <c r="AK19" s="663"/>
      <c r="AL19" s="664">
        <v>0.3</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286059</v>
      </c>
      <c r="BH19" s="660"/>
      <c r="BI19" s="660"/>
      <c r="BJ19" s="660"/>
      <c r="BK19" s="660"/>
      <c r="BL19" s="660"/>
      <c r="BM19" s="660"/>
      <c r="BN19" s="661"/>
      <c r="BO19" s="662">
        <v>7.2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2477</v>
      </c>
      <c r="S20" s="660"/>
      <c r="T20" s="660"/>
      <c r="U20" s="660"/>
      <c r="V20" s="660"/>
      <c r="W20" s="660"/>
      <c r="X20" s="660"/>
      <c r="Y20" s="661"/>
      <c r="Z20" s="662">
        <v>0</v>
      </c>
      <c r="AA20" s="662"/>
      <c r="AB20" s="662"/>
      <c r="AC20" s="662"/>
      <c r="AD20" s="663">
        <v>2477</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286059</v>
      </c>
      <c r="BH20" s="660"/>
      <c r="BI20" s="660"/>
      <c r="BJ20" s="660"/>
      <c r="BK20" s="660"/>
      <c r="BL20" s="660"/>
      <c r="BM20" s="660"/>
      <c r="BN20" s="661"/>
      <c r="BO20" s="662">
        <v>7.2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12910008</v>
      </c>
      <c r="CS20" s="660"/>
      <c r="CT20" s="660"/>
      <c r="CU20" s="660"/>
      <c r="CV20" s="660"/>
      <c r="CW20" s="660"/>
      <c r="CX20" s="660"/>
      <c r="CY20" s="661"/>
      <c r="CZ20" s="662">
        <v>100</v>
      </c>
      <c r="DA20" s="662"/>
      <c r="DB20" s="662"/>
      <c r="DC20" s="662"/>
      <c r="DD20" s="668">
        <v>1078531</v>
      </c>
      <c r="DE20" s="660"/>
      <c r="DF20" s="660"/>
      <c r="DG20" s="660"/>
      <c r="DH20" s="660"/>
      <c r="DI20" s="660"/>
      <c r="DJ20" s="660"/>
      <c r="DK20" s="660"/>
      <c r="DL20" s="660"/>
      <c r="DM20" s="660"/>
      <c r="DN20" s="660"/>
      <c r="DO20" s="660"/>
      <c r="DP20" s="661"/>
      <c r="DQ20" s="668">
        <v>8968888</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3197975</v>
      </c>
      <c r="S21" s="660"/>
      <c r="T21" s="660"/>
      <c r="U21" s="660"/>
      <c r="V21" s="660"/>
      <c r="W21" s="660"/>
      <c r="X21" s="660"/>
      <c r="Y21" s="661"/>
      <c r="Z21" s="662">
        <v>23.4</v>
      </c>
      <c r="AA21" s="662"/>
      <c r="AB21" s="662"/>
      <c r="AC21" s="662"/>
      <c r="AD21" s="663">
        <v>2751648</v>
      </c>
      <c r="AE21" s="663"/>
      <c r="AF21" s="663"/>
      <c r="AG21" s="663"/>
      <c r="AH21" s="663"/>
      <c r="AI21" s="663"/>
      <c r="AJ21" s="663"/>
      <c r="AK21" s="663"/>
      <c r="AL21" s="664">
        <v>36.700000000000003</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2751648</v>
      </c>
      <c r="S22" s="660"/>
      <c r="T22" s="660"/>
      <c r="U22" s="660"/>
      <c r="V22" s="660"/>
      <c r="W22" s="660"/>
      <c r="X22" s="660"/>
      <c r="Y22" s="661"/>
      <c r="Z22" s="662">
        <v>20.100000000000001</v>
      </c>
      <c r="AA22" s="662"/>
      <c r="AB22" s="662"/>
      <c r="AC22" s="662"/>
      <c r="AD22" s="663">
        <v>2751648</v>
      </c>
      <c r="AE22" s="663"/>
      <c r="AF22" s="663"/>
      <c r="AG22" s="663"/>
      <c r="AH22" s="663"/>
      <c r="AI22" s="663"/>
      <c r="AJ22" s="663"/>
      <c r="AK22" s="663"/>
      <c r="AL22" s="664">
        <v>36.700000000000003</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390676</v>
      </c>
      <c r="S23" s="660"/>
      <c r="T23" s="660"/>
      <c r="U23" s="660"/>
      <c r="V23" s="660"/>
      <c r="W23" s="660"/>
      <c r="X23" s="660"/>
      <c r="Y23" s="661"/>
      <c r="Z23" s="662">
        <v>2.9</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286059</v>
      </c>
      <c r="BH23" s="660"/>
      <c r="BI23" s="660"/>
      <c r="BJ23" s="660"/>
      <c r="BK23" s="660"/>
      <c r="BL23" s="660"/>
      <c r="BM23" s="660"/>
      <c r="BN23" s="661"/>
      <c r="BO23" s="662">
        <v>7.2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v>55651</v>
      </c>
      <c r="S24" s="660"/>
      <c r="T24" s="660"/>
      <c r="U24" s="660"/>
      <c r="V24" s="660"/>
      <c r="W24" s="660"/>
      <c r="X24" s="660"/>
      <c r="Y24" s="661"/>
      <c r="Z24" s="662">
        <v>0.4</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6538975</v>
      </c>
      <c r="CS24" s="649"/>
      <c r="CT24" s="649"/>
      <c r="CU24" s="649"/>
      <c r="CV24" s="649"/>
      <c r="CW24" s="649"/>
      <c r="CX24" s="649"/>
      <c r="CY24" s="650"/>
      <c r="CZ24" s="653">
        <v>50.7</v>
      </c>
      <c r="DA24" s="654"/>
      <c r="DB24" s="654"/>
      <c r="DC24" s="670"/>
      <c r="DD24" s="694">
        <v>4721689</v>
      </c>
      <c r="DE24" s="649"/>
      <c r="DF24" s="649"/>
      <c r="DG24" s="649"/>
      <c r="DH24" s="649"/>
      <c r="DI24" s="649"/>
      <c r="DJ24" s="649"/>
      <c r="DK24" s="650"/>
      <c r="DL24" s="694">
        <v>4206547</v>
      </c>
      <c r="DM24" s="649"/>
      <c r="DN24" s="649"/>
      <c r="DO24" s="649"/>
      <c r="DP24" s="649"/>
      <c r="DQ24" s="649"/>
      <c r="DR24" s="649"/>
      <c r="DS24" s="649"/>
      <c r="DT24" s="649"/>
      <c r="DU24" s="649"/>
      <c r="DV24" s="650"/>
      <c r="DW24" s="653">
        <v>55.7</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8167327</v>
      </c>
      <c r="S25" s="660"/>
      <c r="T25" s="660"/>
      <c r="U25" s="660"/>
      <c r="V25" s="660"/>
      <c r="W25" s="660"/>
      <c r="X25" s="660"/>
      <c r="Y25" s="661"/>
      <c r="Z25" s="662">
        <v>59.6</v>
      </c>
      <c r="AA25" s="662"/>
      <c r="AB25" s="662"/>
      <c r="AC25" s="662"/>
      <c r="AD25" s="663">
        <v>7434941</v>
      </c>
      <c r="AE25" s="663"/>
      <c r="AF25" s="663"/>
      <c r="AG25" s="663"/>
      <c r="AH25" s="663"/>
      <c r="AI25" s="663"/>
      <c r="AJ25" s="663"/>
      <c r="AK25" s="663"/>
      <c r="AL25" s="664">
        <v>99.3</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2483498</v>
      </c>
      <c r="CS25" s="691"/>
      <c r="CT25" s="691"/>
      <c r="CU25" s="691"/>
      <c r="CV25" s="691"/>
      <c r="CW25" s="691"/>
      <c r="CX25" s="691"/>
      <c r="CY25" s="692"/>
      <c r="CZ25" s="664">
        <v>19.2</v>
      </c>
      <c r="DA25" s="689"/>
      <c r="DB25" s="689"/>
      <c r="DC25" s="693"/>
      <c r="DD25" s="668">
        <v>2411462</v>
      </c>
      <c r="DE25" s="691"/>
      <c r="DF25" s="691"/>
      <c r="DG25" s="691"/>
      <c r="DH25" s="691"/>
      <c r="DI25" s="691"/>
      <c r="DJ25" s="691"/>
      <c r="DK25" s="692"/>
      <c r="DL25" s="668">
        <v>2220006</v>
      </c>
      <c r="DM25" s="691"/>
      <c r="DN25" s="691"/>
      <c r="DO25" s="691"/>
      <c r="DP25" s="691"/>
      <c r="DQ25" s="691"/>
      <c r="DR25" s="691"/>
      <c r="DS25" s="691"/>
      <c r="DT25" s="691"/>
      <c r="DU25" s="691"/>
      <c r="DV25" s="692"/>
      <c r="DW25" s="664">
        <v>29.4</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2152</v>
      </c>
      <c r="S26" s="660"/>
      <c r="T26" s="660"/>
      <c r="U26" s="660"/>
      <c r="V26" s="660"/>
      <c r="W26" s="660"/>
      <c r="X26" s="660"/>
      <c r="Y26" s="661"/>
      <c r="Z26" s="662">
        <v>0</v>
      </c>
      <c r="AA26" s="662"/>
      <c r="AB26" s="662"/>
      <c r="AC26" s="662"/>
      <c r="AD26" s="663">
        <v>2152</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1563180</v>
      </c>
      <c r="CS26" s="660"/>
      <c r="CT26" s="660"/>
      <c r="CU26" s="660"/>
      <c r="CV26" s="660"/>
      <c r="CW26" s="660"/>
      <c r="CX26" s="660"/>
      <c r="CY26" s="661"/>
      <c r="CZ26" s="664">
        <v>12.1</v>
      </c>
      <c r="DA26" s="689"/>
      <c r="DB26" s="689"/>
      <c r="DC26" s="693"/>
      <c r="DD26" s="668">
        <v>1537716</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23920</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3971925</v>
      </c>
      <c r="BH27" s="660"/>
      <c r="BI27" s="660"/>
      <c r="BJ27" s="660"/>
      <c r="BK27" s="660"/>
      <c r="BL27" s="660"/>
      <c r="BM27" s="660"/>
      <c r="BN27" s="661"/>
      <c r="BO27" s="662">
        <v>100</v>
      </c>
      <c r="BP27" s="662"/>
      <c r="BQ27" s="662"/>
      <c r="BR27" s="662"/>
      <c r="BS27" s="663">
        <v>39922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2601106</v>
      </c>
      <c r="CS27" s="691"/>
      <c r="CT27" s="691"/>
      <c r="CU27" s="691"/>
      <c r="CV27" s="691"/>
      <c r="CW27" s="691"/>
      <c r="CX27" s="691"/>
      <c r="CY27" s="692"/>
      <c r="CZ27" s="664">
        <v>20.100000000000001</v>
      </c>
      <c r="DA27" s="689"/>
      <c r="DB27" s="689"/>
      <c r="DC27" s="693"/>
      <c r="DD27" s="668">
        <v>950043</v>
      </c>
      <c r="DE27" s="691"/>
      <c r="DF27" s="691"/>
      <c r="DG27" s="691"/>
      <c r="DH27" s="691"/>
      <c r="DI27" s="691"/>
      <c r="DJ27" s="691"/>
      <c r="DK27" s="692"/>
      <c r="DL27" s="668">
        <v>626357</v>
      </c>
      <c r="DM27" s="691"/>
      <c r="DN27" s="691"/>
      <c r="DO27" s="691"/>
      <c r="DP27" s="691"/>
      <c r="DQ27" s="691"/>
      <c r="DR27" s="691"/>
      <c r="DS27" s="691"/>
      <c r="DT27" s="691"/>
      <c r="DU27" s="691"/>
      <c r="DV27" s="692"/>
      <c r="DW27" s="664">
        <v>8.3000000000000007</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189806</v>
      </c>
      <c r="S28" s="660"/>
      <c r="T28" s="660"/>
      <c r="U28" s="660"/>
      <c r="V28" s="660"/>
      <c r="W28" s="660"/>
      <c r="X28" s="660"/>
      <c r="Y28" s="661"/>
      <c r="Z28" s="662">
        <v>1.4</v>
      </c>
      <c r="AA28" s="662"/>
      <c r="AB28" s="662"/>
      <c r="AC28" s="662"/>
      <c r="AD28" s="663">
        <v>28612</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1454371</v>
      </c>
      <c r="CS28" s="660"/>
      <c r="CT28" s="660"/>
      <c r="CU28" s="660"/>
      <c r="CV28" s="660"/>
      <c r="CW28" s="660"/>
      <c r="CX28" s="660"/>
      <c r="CY28" s="661"/>
      <c r="CZ28" s="664">
        <v>11.3</v>
      </c>
      <c r="DA28" s="689"/>
      <c r="DB28" s="689"/>
      <c r="DC28" s="693"/>
      <c r="DD28" s="668">
        <v>1360184</v>
      </c>
      <c r="DE28" s="660"/>
      <c r="DF28" s="660"/>
      <c r="DG28" s="660"/>
      <c r="DH28" s="660"/>
      <c r="DI28" s="660"/>
      <c r="DJ28" s="660"/>
      <c r="DK28" s="661"/>
      <c r="DL28" s="668">
        <v>1360184</v>
      </c>
      <c r="DM28" s="660"/>
      <c r="DN28" s="660"/>
      <c r="DO28" s="660"/>
      <c r="DP28" s="660"/>
      <c r="DQ28" s="660"/>
      <c r="DR28" s="660"/>
      <c r="DS28" s="660"/>
      <c r="DT28" s="660"/>
      <c r="DU28" s="660"/>
      <c r="DV28" s="661"/>
      <c r="DW28" s="664">
        <v>18</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15814</v>
      </c>
      <c r="S29" s="660"/>
      <c r="T29" s="660"/>
      <c r="U29" s="660"/>
      <c r="V29" s="660"/>
      <c r="W29" s="660"/>
      <c r="X29" s="660"/>
      <c r="Y29" s="661"/>
      <c r="Z29" s="662">
        <v>0.1</v>
      </c>
      <c r="AA29" s="662"/>
      <c r="AB29" s="662"/>
      <c r="AC29" s="662"/>
      <c r="AD29" s="663">
        <v>1</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1454287</v>
      </c>
      <c r="CS29" s="691"/>
      <c r="CT29" s="691"/>
      <c r="CU29" s="691"/>
      <c r="CV29" s="691"/>
      <c r="CW29" s="691"/>
      <c r="CX29" s="691"/>
      <c r="CY29" s="692"/>
      <c r="CZ29" s="664">
        <v>11.3</v>
      </c>
      <c r="DA29" s="689"/>
      <c r="DB29" s="689"/>
      <c r="DC29" s="693"/>
      <c r="DD29" s="668">
        <v>1360100</v>
      </c>
      <c r="DE29" s="691"/>
      <c r="DF29" s="691"/>
      <c r="DG29" s="691"/>
      <c r="DH29" s="691"/>
      <c r="DI29" s="691"/>
      <c r="DJ29" s="691"/>
      <c r="DK29" s="692"/>
      <c r="DL29" s="668">
        <v>1360100</v>
      </c>
      <c r="DM29" s="691"/>
      <c r="DN29" s="691"/>
      <c r="DO29" s="691"/>
      <c r="DP29" s="691"/>
      <c r="DQ29" s="691"/>
      <c r="DR29" s="691"/>
      <c r="DS29" s="691"/>
      <c r="DT29" s="691"/>
      <c r="DU29" s="691"/>
      <c r="DV29" s="692"/>
      <c r="DW29" s="664">
        <v>18</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2257946</v>
      </c>
      <c r="S30" s="660"/>
      <c r="T30" s="660"/>
      <c r="U30" s="660"/>
      <c r="V30" s="660"/>
      <c r="W30" s="660"/>
      <c r="X30" s="660"/>
      <c r="Y30" s="661"/>
      <c r="Z30" s="662">
        <v>16.5</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1419422</v>
      </c>
      <c r="CS30" s="660"/>
      <c r="CT30" s="660"/>
      <c r="CU30" s="660"/>
      <c r="CV30" s="660"/>
      <c r="CW30" s="660"/>
      <c r="CX30" s="660"/>
      <c r="CY30" s="661"/>
      <c r="CZ30" s="664">
        <v>11</v>
      </c>
      <c r="DA30" s="689"/>
      <c r="DB30" s="689"/>
      <c r="DC30" s="693"/>
      <c r="DD30" s="668">
        <v>1327745</v>
      </c>
      <c r="DE30" s="660"/>
      <c r="DF30" s="660"/>
      <c r="DG30" s="660"/>
      <c r="DH30" s="660"/>
      <c r="DI30" s="660"/>
      <c r="DJ30" s="660"/>
      <c r="DK30" s="661"/>
      <c r="DL30" s="668">
        <v>1327745</v>
      </c>
      <c r="DM30" s="660"/>
      <c r="DN30" s="660"/>
      <c r="DO30" s="660"/>
      <c r="DP30" s="660"/>
      <c r="DQ30" s="660"/>
      <c r="DR30" s="660"/>
      <c r="DS30" s="660"/>
      <c r="DT30" s="660"/>
      <c r="DU30" s="660"/>
      <c r="DV30" s="661"/>
      <c r="DW30" s="664">
        <v>17.600000000000001</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99.4</v>
      </c>
      <c r="BH31" s="703"/>
      <c r="BI31" s="703"/>
      <c r="BJ31" s="703"/>
      <c r="BK31" s="703"/>
      <c r="BL31" s="703"/>
      <c r="BM31" s="654">
        <v>98.7</v>
      </c>
      <c r="BN31" s="703"/>
      <c r="BO31" s="703"/>
      <c r="BP31" s="703"/>
      <c r="BQ31" s="704"/>
      <c r="BR31" s="715">
        <v>99.3</v>
      </c>
      <c r="BS31" s="703"/>
      <c r="BT31" s="703"/>
      <c r="BU31" s="703"/>
      <c r="BV31" s="703"/>
      <c r="BW31" s="703"/>
      <c r="BX31" s="654">
        <v>98.7</v>
      </c>
      <c r="BY31" s="703"/>
      <c r="BZ31" s="703"/>
      <c r="CA31" s="703"/>
      <c r="CB31" s="704"/>
      <c r="CD31" s="697"/>
      <c r="CE31" s="698"/>
      <c r="CF31" s="656" t="s">
        <v>300</v>
      </c>
      <c r="CG31" s="657"/>
      <c r="CH31" s="657"/>
      <c r="CI31" s="657"/>
      <c r="CJ31" s="657"/>
      <c r="CK31" s="657"/>
      <c r="CL31" s="657"/>
      <c r="CM31" s="657"/>
      <c r="CN31" s="657"/>
      <c r="CO31" s="657"/>
      <c r="CP31" s="657"/>
      <c r="CQ31" s="658"/>
      <c r="CR31" s="659">
        <v>34865</v>
      </c>
      <c r="CS31" s="691"/>
      <c r="CT31" s="691"/>
      <c r="CU31" s="691"/>
      <c r="CV31" s="691"/>
      <c r="CW31" s="691"/>
      <c r="CX31" s="691"/>
      <c r="CY31" s="692"/>
      <c r="CZ31" s="664">
        <v>0.3</v>
      </c>
      <c r="DA31" s="689"/>
      <c r="DB31" s="689"/>
      <c r="DC31" s="693"/>
      <c r="DD31" s="668">
        <v>32355</v>
      </c>
      <c r="DE31" s="691"/>
      <c r="DF31" s="691"/>
      <c r="DG31" s="691"/>
      <c r="DH31" s="691"/>
      <c r="DI31" s="691"/>
      <c r="DJ31" s="691"/>
      <c r="DK31" s="692"/>
      <c r="DL31" s="668">
        <v>32355</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833882</v>
      </c>
      <c r="S32" s="660"/>
      <c r="T32" s="660"/>
      <c r="U32" s="660"/>
      <c r="V32" s="660"/>
      <c r="W32" s="660"/>
      <c r="X32" s="660"/>
      <c r="Y32" s="661"/>
      <c r="Z32" s="662">
        <v>6.1</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99.2</v>
      </c>
      <c r="BH32" s="691"/>
      <c r="BI32" s="691"/>
      <c r="BJ32" s="691"/>
      <c r="BK32" s="691"/>
      <c r="BL32" s="691"/>
      <c r="BM32" s="665">
        <v>98.3</v>
      </c>
      <c r="BN32" s="691"/>
      <c r="BO32" s="691"/>
      <c r="BP32" s="691"/>
      <c r="BQ32" s="714"/>
      <c r="BR32" s="716">
        <v>99.3</v>
      </c>
      <c r="BS32" s="691"/>
      <c r="BT32" s="691"/>
      <c r="BU32" s="691"/>
      <c r="BV32" s="691"/>
      <c r="BW32" s="691"/>
      <c r="BX32" s="665">
        <v>98.6</v>
      </c>
      <c r="BY32" s="691"/>
      <c r="BZ32" s="691"/>
      <c r="CA32" s="691"/>
      <c r="CB32" s="714"/>
      <c r="CD32" s="699"/>
      <c r="CE32" s="700"/>
      <c r="CF32" s="656" t="s">
        <v>304</v>
      </c>
      <c r="CG32" s="657"/>
      <c r="CH32" s="657"/>
      <c r="CI32" s="657"/>
      <c r="CJ32" s="657"/>
      <c r="CK32" s="657"/>
      <c r="CL32" s="657"/>
      <c r="CM32" s="657"/>
      <c r="CN32" s="657"/>
      <c r="CO32" s="657"/>
      <c r="CP32" s="657"/>
      <c r="CQ32" s="658"/>
      <c r="CR32" s="659">
        <v>84</v>
      </c>
      <c r="CS32" s="660"/>
      <c r="CT32" s="660"/>
      <c r="CU32" s="660"/>
      <c r="CV32" s="660"/>
      <c r="CW32" s="660"/>
      <c r="CX32" s="660"/>
      <c r="CY32" s="661"/>
      <c r="CZ32" s="664">
        <v>0</v>
      </c>
      <c r="DA32" s="689"/>
      <c r="DB32" s="689"/>
      <c r="DC32" s="693"/>
      <c r="DD32" s="668">
        <v>84</v>
      </c>
      <c r="DE32" s="660"/>
      <c r="DF32" s="660"/>
      <c r="DG32" s="660"/>
      <c r="DH32" s="660"/>
      <c r="DI32" s="660"/>
      <c r="DJ32" s="660"/>
      <c r="DK32" s="661"/>
      <c r="DL32" s="668">
        <v>84</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19847</v>
      </c>
      <c r="S33" s="660"/>
      <c r="T33" s="660"/>
      <c r="U33" s="660"/>
      <c r="V33" s="660"/>
      <c r="W33" s="660"/>
      <c r="X33" s="660"/>
      <c r="Y33" s="661"/>
      <c r="Z33" s="662">
        <v>0.1</v>
      </c>
      <c r="AA33" s="662"/>
      <c r="AB33" s="662"/>
      <c r="AC33" s="662"/>
      <c r="AD33" s="663">
        <v>19722</v>
      </c>
      <c r="AE33" s="663"/>
      <c r="AF33" s="663"/>
      <c r="AG33" s="663"/>
      <c r="AH33" s="663"/>
      <c r="AI33" s="663"/>
      <c r="AJ33" s="663"/>
      <c r="AK33" s="663"/>
      <c r="AL33" s="664">
        <v>0.3</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99.5</v>
      </c>
      <c r="BH33" s="718"/>
      <c r="BI33" s="718"/>
      <c r="BJ33" s="718"/>
      <c r="BK33" s="718"/>
      <c r="BL33" s="718"/>
      <c r="BM33" s="719">
        <v>98.9</v>
      </c>
      <c r="BN33" s="718"/>
      <c r="BO33" s="718"/>
      <c r="BP33" s="718"/>
      <c r="BQ33" s="720"/>
      <c r="BR33" s="717">
        <v>99.2</v>
      </c>
      <c r="BS33" s="718"/>
      <c r="BT33" s="718"/>
      <c r="BU33" s="718"/>
      <c r="BV33" s="718"/>
      <c r="BW33" s="718"/>
      <c r="BX33" s="719">
        <v>98.7</v>
      </c>
      <c r="BY33" s="718"/>
      <c r="BZ33" s="718"/>
      <c r="CA33" s="718"/>
      <c r="CB33" s="720"/>
      <c r="CD33" s="656" t="s">
        <v>307</v>
      </c>
      <c r="CE33" s="657"/>
      <c r="CF33" s="657"/>
      <c r="CG33" s="657"/>
      <c r="CH33" s="657"/>
      <c r="CI33" s="657"/>
      <c r="CJ33" s="657"/>
      <c r="CK33" s="657"/>
      <c r="CL33" s="657"/>
      <c r="CM33" s="657"/>
      <c r="CN33" s="657"/>
      <c r="CO33" s="657"/>
      <c r="CP33" s="657"/>
      <c r="CQ33" s="658"/>
      <c r="CR33" s="659">
        <v>4971855</v>
      </c>
      <c r="CS33" s="691"/>
      <c r="CT33" s="691"/>
      <c r="CU33" s="691"/>
      <c r="CV33" s="691"/>
      <c r="CW33" s="691"/>
      <c r="CX33" s="691"/>
      <c r="CY33" s="692"/>
      <c r="CZ33" s="664">
        <v>38.5</v>
      </c>
      <c r="DA33" s="689"/>
      <c r="DB33" s="689"/>
      <c r="DC33" s="693"/>
      <c r="DD33" s="668">
        <v>4001513</v>
      </c>
      <c r="DE33" s="691"/>
      <c r="DF33" s="691"/>
      <c r="DG33" s="691"/>
      <c r="DH33" s="691"/>
      <c r="DI33" s="691"/>
      <c r="DJ33" s="691"/>
      <c r="DK33" s="692"/>
      <c r="DL33" s="668">
        <v>2880471</v>
      </c>
      <c r="DM33" s="691"/>
      <c r="DN33" s="691"/>
      <c r="DO33" s="691"/>
      <c r="DP33" s="691"/>
      <c r="DQ33" s="691"/>
      <c r="DR33" s="691"/>
      <c r="DS33" s="691"/>
      <c r="DT33" s="691"/>
      <c r="DU33" s="691"/>
      <c r="DV33" s="692"/>
      <c r="DW33" s="664">
        <v>38.200000000000003</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50611</v>
      </c>
      <c r="S34" s="660"/>
      <c r="T34" s="660"/>
      <c r="U34" s="660"/>
      <c r="V34" s="660"/>
      <c r="W34" s="660"/>
      <c r="X34" s="660"/>
      <c r="Y34" s="661"/>
      <c r="Z34" s="662">
        <v>0.4</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1765744</v>
      </c>
      <c r="CS34" s="660"/>
      <c r="CT34" s="660"/>
      <c r="CU34" s="660"/>
      <c r="CV34" s="660"/>
      <c r="CW34" s="660"/>
      <c r="CX34" s="660"/>
      <c r="CY34" s="661"/>
      <c r="CZ34" s="664">
        <v>13.7</v>
      </c>
      <c r="DA34" s="689"/>
      <c r="DB34" s="689"/>
      <c r="DC34" s="693"/>
      <c r="DD34" s="668">
        <v>1296426</v>
      </c>
      <c r="DE34" s="660"/>
      <c r="DF34" s="660"/>
      <c r="DG34" s="660"/>
      <c r="DH34" s="660"/>
      <c r="DI34" s="660"/>
      <c r="DJ34" s="660"/>
      <c r="DK34" s="661"/>
      <c r="DL34" s="668">
        <v>1080833</v>
      </c>
      <c r="DM34" s="660"/>
      <c r="DN34" s="660"/>
      <c r="DO34" s="660"/>
      <c r="DP34" s="660"/>
      <c r="DQ34" s="660"/>
      <c r="DR34" s="660"/>
      <c r="DS34" s="660"/>
      <c r="DT34" s="660"/>
      <c r="DU34" s="660"/>
      <c r="DV34" s="661"/>
      <c r="DW34" s="664">
        <v>14.3</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125199</v>
      </c>
      <c r="S35" s="660"/>
      <c r="T35" s="660"/>
      <c r="U35" s="660"/>
      <c r="V35" s="660"/>
      <c r="W35" s="660"/>
      <c r="X35" s="660"/>
      <c r="Y35" s="661"/>
      <c r="Z35" s="662">
        <v>0.9</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116492</v>
      </c>
      <c r="CS35" s="691"/>
      <c r="CT35" s="691"/>
      <c r="CU35" s="691"/>
      <c r="CV35" s="691"/>
      <c r="CW35" s="691"/>
      <c r="CX35" s="691"/>
      <c r="CY35" s="692"/>
      <c r="CZ35" s="664">
        <v>0.9</v>
      </c>
      <c r="DA35" s="689"/>
      <c r="DB35" s="689"/>
      <c r="DC35" s="693"/>
      <c r="DD35" s="668">
        <v>103732</v>
      </c>
      <c r="DE35" s="691"/>
      <c r="DF35" s="691"/>
      <c r="DG35" s="691"/>
      <c r="DH35" s="691"/>
      <c r="DI35" s="691"/>
      <c r="DJ35" s="691"/>
      <c r="DK35" s="692"/>
      <c r="DL35" s="668">
        <v>99810</v>
      </c>
      <c r="DM35" s="691"/>
      <c r="DN35" s="691"/>
      <c r="DO35" s="691"/>
      <c r="DP35" s="691"/>
      <c r="DQ35" s="691"/>
      <c r="DR35" s="691"/>
      <c r="DS35" s="691"/>
      <c r="DT35" s="691"/>
      <c r="DU35" s="691"/>
      <c r="DV35" s="692"/>
      <c r="DW35" s="664">
        <v>1.3</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821564</v>
      </c>
      <c r="S36" s="660"/>
      <c r="T36" s="660"/>
      <c r="U36" s="660"/>
      <c r="V36" s="660"/>
      <c r="W36" s="660"/>
      <c r="X36" s="660"/>
      <c r="Y36" s="661"/>
      <c r="Z36" s="662">
        <v>6</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1682303</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75795</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1534659</v>
      </c>
      <c r="CS36" s="660"/>
      <c r="CT36" s="660"/>
      <c r="CU36" s="660"/>
      <c r="CV36" s="660"/>
      <c r="CW36" s="660"/>
      <c r="CX36" s="660"/>
      <c r="CY36" s="661"/>
      <c r="CZ36" s="664">
        <v>11.9</v>
      </c>
      <c r="DA36" s="689"/>
      <c r="DB36" s="689"/>
      <c r="DC36" s="693"/>
      <c r="DD36" s="668">
        <v>1292052</v>
      </c>
      <c r="DE36" s="660"/>
      <c r="DF36" s="660"/>
      <c r="DG36" s="660"/>
      <c r="DH36" s="660"/>
      <c r="DI36" s="660"/>
      <c r="DJ36" s="660"/>
      <c r="DK36" s="661"/>
      <c r="DL36" s="668">
        <v>817204</v>
      </c>
      <c r="DM36" s="660"/>
      <c r="DN36" s="660"/>
      <c r="DO36" s="660"/>
      <c r="DP36" s="660"/>
      <c r="DQ36" s="660"/>
      <c r="DR36" s="660"/>
      <c r="DS36" s="660"/>
      <c r="DT36" s="660"/>
      <c r="DU36" s="660"/>
      <c r="DV36" s="661"/>
      <c r="DW36" s="664">
        <v>10.8</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205776</v>
      </c>
      <c r="S37" s="660"/>
      <c r="T37" s="660"/>
      <c r="U37" s="660"/>
      <c r="V37" s="660"/>
      <c r="W37" s="660"/>
      <c r="X37" s="660"/>
      <c r="Y37" s="661"/>
      <c r="Z37" s="662">
        <v>1.5</v>
      </c>
      <c r="AA37" s="662"/>
      <c r="AB37" s="662"/>
      <c r="AC37" s="662"/>
      <c r="AD37" s="663">
        <v>2345</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441346</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44249</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300354</v>
      </c>
      <c r="CS37" s="691"/>
      <c r="CT37" s="691"/>
      <c r="CU37" s="691"/>
      <c r="CV37" s="691"/>
      <c r="CW37" s="691"/>
      <c r="CX37" s="691"/>
      <c r="CY37" s="692"/>
      <c r="CZ37" s="664">
        <v>2.2999999999999998</v>
      </c>
      <c r="DA37" s="689"/>
      <c r="DB37" s="689"/>
      <c r="DC37" s="693"/>
      <c r="DD37" s="668">
        <v>296448</v>
      </c>
      <c r="DE37" s="691"/>
      <c r="DF37" s="691"/>
      <c r="DG37" s="691"/>
      <c r="DH37" s="691"/>
      <c r="DI37" s="691"/>
      <c r="DJ37" s="691"/>
      <c r="DK37" s="692"/>
      <c r="DL37" s="668">
        <v>296448</v>
      </c>
      <c r="DM37" s="691"/>
      <c r="DN37" s="691"/>
      <c r="DO37" s="691"/>
      <c r="DP37" s="691"/>
      <c r="DQ37" s="691"/>
      <c r="DR37" s="691"/>
      <c r="DS37" s="691"/>
      <c r="DT37" s="691"/>
      <c r="DU37" s="691"/>
      <c r="DV37" s="692"/>
      <c r="DW37" s="664">
        <v>3.9</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978440</v>
      </c>
      <c r="S38" s="660"/>
      <c r="T38" s="660"/>
      <c r="U38" s="660"/>
      <c r="V38" s="660"/>
      <c r="W38" s="660"/>
      <c r="X38" s="660"/>
      <c r="Y38" s="661"/>
      <c r="Z38" s="662">
        <v>7.1</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35767</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3773</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1202280</v>
      </c>
      <c r="CS38" s="660"/>
      <c r="CT38" s="660"/>
      <c r="CU38" s="660"/>
      <c r="CV38" s="660"/>
      <c r="CW38" s="660"/>
      <c r="CX38" s="660"/>
      <c r="CY38" s="661"/>
      <c r="CZ38" s="664">
        <v>9.3000000000000007</v>
      </c>
      <c r="DA38" s="689"/>
      <c r="DB38" s="689"/>
      <c r="DC38" s="693"/>
      <c r="DD38" s="668">
        <v>994318</v>
      </c>
      <c r="DE38" s="660"/>
      <c r="DF38" s="660"/>
      <c r="DG38" s="660"/>
      <c r="DH38" s="660"/>
      <c r="DI38" s="660"/>
      <c r="DJ38" s="660"/>
      <c r="DK38" s="661"/>
      <c r="DL38" s="668">
        <v>882624</v>
      </c>
      <c r="DM38" s="660"/>
      <c r="DN38" s="660"/>
      <c r="DO38" s="660"/>
      <c r="DP38" s="660"/>
      <c r="DQ38" s="660"/>
      <c r="DR38" s="660"/>
      <c r="DS38" s="660"/>
      <c r="DT38" s="660"/>
      <c r="DU38" s="660"/>
      <c r="DV38" s="661"/>
      <c r="DW38" s="664">
        <v>11.7</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2910</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5452</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221128</v>
      </c>
      <c r="CS39" s="691"/>
      <c r="CT39" s="691"/>
      <c r="CU39" s="691"/>
      <c r="CV39" s="691"/>
      <c r="CW39" s="691"/>
      <c r="CX39" s="691"/>
      <c r="CY39" s="692"/>
      <c r="CZ39" s="664">
        <v>1.7</v>
      </c>
      <c r="DA39" s="689"/>
      <c r="DB39" s="689"/>
      <c r="DC39" s="693"/>
      <c r="DD39" s="668">
        <v>186973</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60800</v>
      </c>
      <c r="S40" s="660"/>
      <c r="T40" s="660"/>
      <c r="U40" s="660"/>
      <c r="V40" s="660"/>
      <c r="W40" s="660"/>
      <c r="X40" s="660"/>
      <c r="Y40" s="661"/>
      <c r="Z40" s="662">
        <v>0.4</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78</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131552</v>
      </c>
      <c r="CS40" s="660"/>
      <c r="CT40" s="660"/>
      <c r="CU40" s="660"/>
      <c r="CV40" s="660"/>
      <c r="CW40" s="660"/>
      <c r="CX40" s="660"/>
      <c r="CY40" s="661"/>
      <c r="CZ40" s="664">
        <v>1</v>
      </c>
      <c r="DA40" s="689"/>
      <c r="DB40" s="689"/>
      <c r="DC40" s="693"/>
      <c r="DD40" s="668">
        <v>128012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13692284</v>
      </c>
      <c r="S41" s="732"/>
      <c r="T41" s="732"/>
      <c r="U41" s="732"/>
      <c r="V41" s="732"/>
      <c r="W41" s="732"/>
      <c r="X41" s="732"/>
      <c r="Y41" s="736"/>
      <c r="Z41" s="737">
        <v>100</v>
      </c>
      <c r="AA41" s="737"/>
      <c r="AB41" s="737"/>
      <c r="AC41" s="737"/>
      <c r="AD41" s="738">
        <v>7487773</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255544</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946736</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385</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1399178</v>
      </c>
      <c r="CS42" s="691"/>
      <c r="CT42" s="691"/>
      <c r="CU42" s="691"/>
      <c r="CV42" s="691"/>
      <c r="CW42" s="691"/>
      <c r="CX42" s="691"/>
      <c r="CY42" s="692"/>
      <c r="CZ42" s="664">
        <v>10.8</v>
      </c>
      <c r="DA42" s="689"/>
      <c r="DB42" s="689"/>
      <c r="DC42" s="693"/>
      <c r="DD42" s="668">
        <v>245686</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60102</v>
      </c>
      <c r="CS43" s="691"/>
      <c r="CT43" s="691"/>
      <c r="CU43" s="691"/>
      <c r="CV43" s="691"/>
      <c r="CW43" s="691"/>
      <c r="CX43" s="691"/>
      <c r="CY43" s="692"/>
      <c r="CZ43" s="664">
        <v>0.5</v>
      </c>
      <c r="DA43" s="689"/>
      <c r="DB43" s="689"/>
      <c r="DC43" s="693"/>
      <c r="DD43" s="668">
        <v>60102</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1078531</v>
      </c>
      <c r="CS44" s="660"/>
      <c r="CT44" s="660"/>
      <c r="CU44" s="660"/>
      <c r="CV44" s="660"/>
      <c r="CW44" s="660"/>
      <c r="CX44" s="660"/>
      <c r="CY44" s="661"/>
      <c r="CZ44" s="664">
        <v>8.4</v>
      </c>
      <c r="DA44" s="665"/>
      <c r="DB44" s="665"/>
      <c r="DC44" s="671"/>
      <c r="DD44" s="668">
        <v>147779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545870</v>
      </c>
      <c r="CS45" s="691"/>
      <c r="CT45" s="691"/>
      <c r="CU45" s="691"/>
      <c r="CV45" s="691"/>
      <c r="CW45" s="691"/>
      <c r="CX45" s="691"/>
      <c r="CY45" s="692"/>
      <c r="CZ45" s="664">
        <v>4.2</v>
      </c>
      <c r="DA45" s="689"/>
      <c r="DB45" s="689"/>
      <c r="DC45" s="693"/>
      <c r="DD45" s="668">
        <v>8105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526181</v>
      </c>
      <c r="CS46" s="660"/>
      <c r="CT46" s="660"/>
      <c r="CU46" s="660"/>
      <c r="CV46" s="660"/>
      <c r="CW46" s="660"/>
      <c r="CX46" s="660"/>
      <c r="CY46" s="661"/>
      <c r="CZ46" s="664">
        <v>4.0999999999999996</v>
      </c>
      <c r="DA46" s="665"/>
      <c r="DB46" s="665"/>
      <c r="DC46" s="671"/>
      <c r="DD46" s="668">
        <v>138194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320647</v>
      </c>
      <c r="CS47" s="691"/>
      <c r="CT47" s="691"/>
      <c r="CU47" s="691"/>
      <c r="CV47" s="691"/>
      <c r="CW47" s="691"/>
      <c r="CX47" s="691"/>
      <c r="CY47" s="692"/>
      <c r="CZ47" s="664">
        <v>2.5</v>
      </c>
      <c r="DA47" s="689"/>
      <c r="DB47" s="689"/>
      <c r="DC47" s="693"/>
      <c r="DD47" s="668">
        <v>97907</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12910008</v>
      </c>
      <c r="CS49" s="718"/>
      <c r="CT49" s="718"/>
      <c r="CU49" s="718"/>
      <c r="CV49" s="718"/>
      <c r="CW49" s="718"/>
      <c r="CX49" s="718"/>
      <c r="CY49" s="747"/>
      <c r="CZ49" s="739">
        <v>100</v>
      </c>
      <c r="DA49" s="748"/>
      <c r="DB49" s="748"/>
      <c r="DC49" s="749"/>
      <c r="DD49" s="750">
        <v>8968888</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2QAHQu8NtF3QeWGPjzVnidOwJZ4NjoESiPw6xCJMe2OgH1zjIRruXqU0wqPNT7dFlOx5cfSlFQJikNIm/Fm+Uw==" saltValue="AYi3j8OXbGsMkHKwt02S0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13768</v>
      </c>
      <c r="R7" s="789"/>
      <c r="S7" s="789"/>
      <c r="T7" s="789"/>
      <c r="U7" s="789"/>
      <c r="V7" s="789">
        <v>12988</v>
      </c>
      <c r="W7" s="789"/>
      <c r="X7" s="789"/>
      <c r="Y7" s="789"/>
      <c r="Z7" s="789"/>
      <c r="AA7" s="789">
        <v>780</v>
      </c>
      <c r="AB7" s="789"/>
      <c r="AC7" s="789"/>
      <c r="AD7" s="789"/>
      <c r="AE7" s="790"/>
      <c r="AF7" s="791">
        <v>696</v>
      </c>
      <c r="AG7" s="792"/>
      <c r="AH7" s="792"/>
      <c r="AI7" s="792"/>
      <c r="AJ7" s="793"/>
      <c r="AK7" s="794">
        <v>123</v>
      </c>
      <c r="AL7" s="795"/>
      <c r="AM7" s="795"/>
      <c r="AN7" s="795"/>
      <c r="AO7" s="795"/>
      <c r="AP7" s="795">
        <v>12343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18</v>
      </c>
      <c r="R8" s="820"/>
      <c r="S8" s="820"/>
      <c r="T8" s="820"/>
      <c r="U8" s="820"/>
      <c r="V8" s="820">
        <v>16</v>
      </c>
      <c r="W8" s="820"/>
      <c r="X8" s="820"/>
      <c r="Y8" s="820"/>
      <c r="Z8" s="820"/>
      <c r="AA8" s="820">
        <v>2</v>
      </c>
      <c r="AB8" s="820"/>
      <c r="AC8" s="820"/>
      <c r="AD8" s="820"/>
      <c r="AE8" s="821"/>
      <c r="AF8" s="822">
        <v>2</v>
      </c>
      <c r="AG8" s="823"/>
      <c r="AH8" s="823"/>
      <c r="AI8" s="823"/>
      <c r="AJ8" s="824"/>
      <c r="AK8" s="805">
        <v>2</v>
      </c>
      <c r="AL8" s="806"/>
      <c r="AM8" s="806"/>
      <c r="AN8" s="806"/>
      <c r="AO8" s="806"/>
      <c r="AP8" s="806">
        <v>50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13692</v>
      </c>
      <c r="R23" s="829"/>
      <c r="S23" s="829"/>
      <c r="T23" s="829"/>
      <c r="U23" s="829"/>
      <c r="V23" s="829">
        <v>12910</v>
      </c>
      <c r="W23" s="829"/>
      <c r="X23" s="829"/>
      <c r="Y23" s="829"/>
      <c r="Z23" s="829"/>
      <c r="AA23" s="829">
        <v>782</v>
      </c>
      <c r="AB23" s="829"/>
      <c r="AC23" s="829"/>
      <c r="AD23" s="829"/>
      <c r="AE23" s="830"/>
      <c r="AF23" s="831">
        <v>698</v>
      </c>
      <c r="AG23" s="829"/>
      <c r="AH23" s="829"/>
      <c r="AI23" s="829"/>
      <c r="AJ23" s="832"/>
      <c r="AK23" s="833"/>
      <c r="AL23" s="834"/>
      <c r="AM23" s="834"/>
      <c r="AN23" s="834"/>
      <c r="AO23" s="834"/>
      <c r="AP23" s="829">
        <v>12393</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2937</v>
      </c>
      <c r="R28" s="859"/>
      <c r="S28" s="859"/>
      <c r="T28" s="859"/>
      <c r="U28" s="859"/>
      <c r="V28" s="859">
        <v>2882</v>
      </c>
      <c r="W28" s="859"/>
      <c r="X28" s="859"/>
      <c r="Y28" s="859"/>
      <c r="Z28" s="859"/>
      <c r="AA28" s="859">
        <v>55</v>
      </c>
      <c r="AB28" s="859"/>
      <c r="AC28" s="859"/>
      <c r="AD28" s="859"/>
      <c r="AE28" s="860"/>
      <c r="AF28" s="861">
        <v>55</v>
      </c>
      <c r="AG28" s="859"/>
      <c r="AH28" s="859"/>
      <c r="AI28" s="859"/>
      <c r="AJ28" s="862"/>
      <c r="AK28" s="863">
        <v>306</v>
      </c>
      <c r="AL28" s="864"/>
      <c r="AM28" s="864"/>
      <c r="AN28" s="864"/>
      <c r="AO28" s="864"/>
      <c r="AP28" s="864" t="s">
        <v>546</v>
      </c>
      <c r="AQ28" s="864"/>
      <c r="AR28" s="864"/>
      <c r="AS28" s="864"/>
      <c r="AT28" s="864"/>
      <c r="AU28" s="864" t="s">
        <v>546</v>
      </c>
      <c r="AV28" s="864"/>
      <c r="AW28" s="864"/>
      <c r="AX28" s="864"/>
      <c r="AY28" s="864"/>
      <c r="AZ28" s="865" t="s">
        <v>546</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2831</v>
      </c>
      <c r="R29" s="820"/>
      <c r="S29" s="820"/>
      <c r="T29" s="820"/>
      <c r="U29" s="820"/>
      <c r="V29" s="820">
        <v>2678</v>
      </c>
      <c r="W29" s="820"/>
      <c r="X29" s="820"/>
      <c r="Y29" s="820"/>
      <c r="Z29" s="820"/>
      <c r="AA29" s="820">
        <v>153</v>
      </c>
      <c r="AB29" s="820"/>
      <c r="AC29" s="820"/>
      <c r="AD29" s="820"/>
      <c r="AE29" s="821"/>
      <c r="AF29" s="822">
        <v>153</v>
      </c>
      <c r="AG29" s="823"/>
      <c r="AH29" s="823"/>
      <c r="AI29" s="823"/>
      <c r="AJ29" s="824"/>
      <c r="AK29" s="870">
        <v>420</v>
      </c>
      <c r="AL29" s="866"/>
      <c r="AM29" s="866"/>
      <c r="AN29" s="866"/>
      <c r="AO29" s="866"/>
      <c r="AP29" s="866" t="s">
        <v>546</v>
      </c>
      <c r="AQ29" s="866"/>
      <c r="AR29" s="866"/>
      <c r="AS29" s="866"/>
      <c r="AT29" s="866"/>
      <c r="AU29" s="866" t="s">
        <v>546</v>
      </c>
      <c r="AV29" s="866"/>
      <c r="AW29" s="866"/>
      <c r="AX29" s="866"/>
      <c r="AY29" s="866"/>
      <c r="AZ29" s="867" t="s">
        <v>546</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443</v>
      </c>
      <c r="R30" s="820"/>
      <c r="S30" s="820"/>
      <c r="T30" s="820"/>
      <c r="U30" s="820"/>
      <c r="V30" s="820">
        <v>442</v>
      </c>
      <c r="W30" s="820"/>
      <c r="X30" s="820"/>
      <c r="Y30" s="820"/>
      <c r="Z30" s="820"/>
      <c r="AA30" s="820">
        <v>1</v>
      </c>
      <c r="AB30" s="820"/>
      <c r="AC30" s="820"/>
      <c r="AD30" s="820"/>
      <c r="AE30" s="821"/>
      <c r="AF30" s="822">
        <v>1</v>
      </c>
      <c r="AG30" s="823"/>
      <c r="AH30" s="823"/>
      <c r="AI30" s="823"/>
      <c r="AJ30" s="824"/>
      <c r="AK30" s="870">
        <v>91</v>
      </c>
      <c r="AL30" s="866"/>
      <c r="AM30" s="866"/>
      <c r="AN30" s="866"/>
      <c r="AO30" s="866"/>
      <c r="AP30" s="866" t="s">
        <v>546</v>
      </c>
      <c r="AQ30" s="866"/>
      <c r="AR30" s="866"/>
      <c r="AS30" s="866"/>
      <c r="AT30" s="866"/>
      <c r="AU30" s="866" t="s">
        <v>546</v>
      </c>
      <c r="AV30" s="866"/>
      <c r="AW30" s="866"/>
      <c r="AX30" s="866"/>
      <c r="AY30" s="866"/>
      <c r="AZ30" s="867" t="s">
        <v>546</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640</v>
      </c>
      <c r="R31" s="820"/>
      <c r="S31" s="820"/>
      <c r="T31" s="820"/>
      <c r="U31" s="820"/>
      <c r="V31" s="820">
        <v>541</v>
      </c>
      <c r="W31" s="820"/>
      <c r="X31" s="820"/>
      <c r="Y31" s="820"/>
      <c r="Z31" s="820"/>
      <c r="AA31" s="820">
        <v>98</v>
      </c>
      <c r="AB31" s="820"/>
      <c r="AC31" s="820"/>
      <c r="AD31" s="820"/>
      <c r="AE31" s="821"/>
      <c r="AF31" s="822">
        <v>1176</v>
      </c>
      <c r="AG31" s="823"/>
      <c r="AH31" s="823"/>
      <c r="AI31" s="823"/>
      <c r="AJ31" s="824"/>
      <c r="AK31" s="870">
        <v>1</v>
      </c>
      <c r="AL31" s="866"/>
      <c r="AM31" s="866"/>
      <c r="AN31" s="866"/>
      <c r="AO31" s="866"/>
      <c r="AP31" s="866">
        <v>1635</v>
      </c>
      <c r="AQ31" s="866"/>
      <c r="AR31" s="866"/>
      <c r="AS31" s="866"/>
      <c r="AT31" s="866"/>
      <c r="AU31" s="866">
        <v>3</v>
      </c>
      <c r="AV31" s="866"/>
      <c r="AW31" s="866"/>
      <c r="AX31" s="866"/>
      <c r="AY31" s="866"/>
      <c r="AZ31" s="867" t="s">
        <v>546</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189</v>
      </c>
      <c r="R32" s="820"/>
      <c r="S32" s="820"/>
      <c r="T32" s="820"/>
      <c r="U32" s="820"/>
      <c r="V32" s="820">
        <v>142</v>
      </c>
      <c r="W32" s="820"/>
      <c r="X32" s="820"/>
      <c r="Y32" s="820"/>
      <c r="Z32" s="820"/>
      <c r="AA32" s="820">
        <v>47</v>
      </c>
      <c r="AB32" s="820"/>
      <c r="AC32" s="820"/>
      <c r="AD32" s="820"/>
      <c r="AE32" s="821"/>
      <c r="AF32" s="822">
        <v>528</v>
      </c>
      <c r="AG32" s="823"/>
      <c r="AH32" s="823"/>
      <c r="AI32" s="823"/>
      <c r="AJ32" s="824"/>
      <c r="AK32" s="870">
        <v>0</v>
      </c>
      <c r="AL32" s="866"/>
      <c r="AM32" s="866"/>
      <c r="AN32" s="866"/>
      <c r="AO32" s="866"/>
      <c r="AP32" s="866">
        <v>282</v>
      </c>
      <c r="AQ32" s="866"/>
      <c r="AR32" s="866"/>
      <c r="AS32" s="866"/>
      <c r="AT32" s="866"/>
      <c r="AU32" s="866" t="s">
        <v>546</v>
      </c>
      <c r="AV32" s="866"/>
      <c r="AW32" s="866"/>
      <c r="AX32" s="866"/>
      <c r="AY32" s="866"/>
      <c r="AZ32" s="867" t="s">
        <v>546</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1913</v>
      </c>
      <c r="AG63" s="880"/>
      <c r="AH63" s="880"/>
      <c r="AI63" s="880"/>
      <c r="AJ63" s="881"/>
      <c r="AK63" s="882"/>
      <c r="AL63" s="877"/>
      <c r="AM63" s="877"/>
      <c r="AN63" s="877"/>
      <c r="AO63" s="877"/>
      <c r="AP63" s="880">
        <v>1917</v>
      </c>
      <c r="AQ63" s="880"/>
      <c r="AR63" s="880"/>
      <c r="AS63" s="880"/>
      <c r="AT63" s="880"/>
      <c r="AU63" s="880">
        <v>3</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398</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399</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547</v>
      </c>
      <c r="C68" s="906"/>
      <c r="D68" s="906"/>
      <c r="E68" s="906"/>
      <c r="F68" s="906"/>
      <c r="G68" s="906"/>
      <c r="H68" s="906"/>
      <c r="I68" s="906"/>
      <c r="J68" s="906"/>
      <c r="K68" s="906"/>
      <c r="L68" s="906"/>
      <c r="M68" s="906"/>
      <c r="N68" s="906"/>
      <c r="O68" s="906"/>
      <c r="P68" s="907"/>
      <c r="Q68" s="908">
        <v>14983</v>
      </c>
      <c r="R68" s="902"/>
      <c r="S68" s="902"/>
      <c r="T68" s="902"/>
      <c r="U68" s="902"/>
      <c r="V68" s="902">
        <v>14962</v>
      </c>
      <c r="W68" s="902"/>
      <c r="X68" s="902"/>
      <c r="Y68" s="902"/>
      <c r="Z68" s="902"/>
      <c r="AA68" s="902">
        <v>20</v>
      </c>
      <c r="AB68" s="902"/>
      <c r="AC68" s="902"/>
      <c r="AD68" s="902"/>
      <c r="AE68" s="902"/>
      <c r="AF68" s="902">
        <v>20</v>
      </c>
      <c r="AG68" s="902"/>
      <c r="AH68" s="902"/>
      <c r="AI68" s="902"/>
      <c r="AJ68" s="902"/>
      <c r="AK68" s="902">
        <v>196</v>
      </c>
      <c r="AL68" s="902"/>
      <c r="AM68" s="902"/>
      <c r="AN68" s="902"/>
      <c r="AO68" s="902"/>
      <c r="AP68" s="902" t="s">
        <v>546</v>
      </c>
      <c r="AQ68" s="902"/>
      <c r="AR68" s="902"/>
      <c r="AS68" s="902"/>
      <c r="AT68" s="902"/>
      <c r="AU68" s="902" t="s">
        <v>546</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548</v>
      </c>
      <c r="C69" s="910"/>
      <c r="D69" s="910"/>
      <c r="E69" s="910"/>
      <c r="F69" s="910"/>
      <c r="G69" s="910"/>
      <c r="H69" s="910"/>
      <c r="I69" s="910"/>
      <c r="J69" s="910"/>
      <c r="K69" s="910"/>
      <c r="L69" s="910"/>
      <c r="M69" s="910"/>
      <c r="N69" s="910"/>
      <c r="O69" s="910"/>
      <c r="P69" s="911"/>
      <c r="Q69" s="912">
        <v>85</v>
      </c>
      <c r="R69" s="866"/>
      <c r="S69" s="866"/>
      <c r="T69" s="866"/>
      <c r="U69" s="866"/>
      <c r="V69" s="866">
        <v>85</v>
      </c>
      <c r="W69" s="866"/>
      <c r="X69" s="866"/>
      <c r="Y69" s="866"/>
      <c r="Z69" s="866"/>
      <c r="AA69" s="866">
        <v>1</v>
      </c>
      <c r="AB69" s="866"/>
      <c r="AC69" s="866"/>
      <c r="AD69" s="866"/>
      <c r="AE69" s="866"/>
      <c r="AF69" s="866">
        <v>1</v>
      </c>
      <c r="AG69" s="866"/>
      <c r="AH69" s="866"/>
      <c r="AI69" s="866"/>
      <c r="AJ69" s="866"/>
      <c r="AK69" s="866">
        <v>12</v>
      </c>
      <c r="AL69" s="866"/>
      <c r="AM69" s="866"/>
      <c r="AN69" s="866"/>
      <c r="AO69" s="866"/>
      <c r="AP69" s="866" t="s">
        <v>546</v>
      </c>
      <c r="AQ69" s="866"/>
      <c r="AR69" s="866"/>
      <c r="AS69" s="866"/>
      <c r="AT69" s="866"/>
      <c r="AU69" s="866" t="s">
        <v>546</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549</v>
      </c>
      <c r="C70" s="910"/>
      <c r="D70" s="910"/>
      <c r="E70" s="910"/>
      <c r="F70" s="910"/>
      <c r="G70" s="910"/>
      <c r="H70" s="910"/>
      <c r="I70" s="910"/>
      <c r="J70" s="910"/>
      <c r="K70" s="910"/>
      <c r="L70" s="910"/>
      <c r="M70" s="910"/>
      <c r="N70" s="910"/>
      <c r="O70" s="910"/>
      <c r="P70" s="911"/>
      <c r="Q70" s="912">
        <v>2162</v>
      </c>
      <c r="R70" s="866"/>
      <c r="S70" s="866"/>
      <c r="T70" s="866"/>
      <c r="U70" s="866"/>
      <c r="V70" s="866">
        <v>2160</v>
      </c>
      <c r="W70" s="866"/>
      <c r="X70" s="866"/>
      <c r="Y70" s="866"/>
      <c r="Z70" s="866"/>
      <c r="AA70" s="866">
        <v>1</v>
      </c>
      <c r="AB70" s="866"/>
      <c r="AC70" s="866"/>
      <c r="AD70" s="866"/>
      <c r="AE70" s="866"/>
      <c r="AF70" s="866">
        <v>62</v>
      </c>
      <c r="AG70" s="866"/>
      <c r="AH70" s="866"/>
      <c r="AI70" s="866"/>
      <c r="AJ70" s="866"/>
      <c r="AK70" s="866" t="s">
        <v>546</v>
      </c>
      <c r="AL70" s="866"/>
      <c r="AM70" s="866"/>
      <c r="AN70" s="866"/>
      <c r="AO70" s="866"/>
      <c r="AP70" s="866">
        <v>5966</v>
      </c>
      <c r="AQ70" s="866"/>
      <c r="AR70" s="866"/>
      <c r="AS70" s="866"/>
      <c r="AT70" s="866"/>
      <c r="AU70" s="866">
        <v>1623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550</v>
      </c>
      <c r="C71" s="910"/>
      <c r="D71" s="910"/>
      <c r="E71" s="910"/>
      <c r="F71" s="910"/>
      <c r="G71" s="910"/>
      <c r="H71" s="910"/>
      <c r="I71" s="910"/>
      <c r="J71" s="910"/>
      <c r="K71" s="910"/>
      <c r="L71" s="910"/>
      <c r="M71" s="910"/>
      <c r="N71" s="910"/>
      <c r="O71" s="910"/>
      <c r="P71" s="911"/>
      <c r="Q71" s="912">
        <v>2008</v>
      </c>
      <c r="R71" s="866"/>
      <c r="S71" s="866"/>
      <c r="T71" s="866"/>
      <c r="U71" s="866"/>
      <c r="V71" s="866">
        <v>1931</v>
      </c>
      <c r="W71" s="866"/>
      <c r="X71" s="866"/>
      <c r="Y71" s="866"/>
      <c r="Z71" s="866"/>
      <c r="AA71" s="866">
        <v>76</v>
      </c>
      <c r="AB71" s="866"/>
      <c r="AC71" s="866"/>
      <c r="AD71" s="866"/>
      <c r="AE71" s="866"/>
      <c r="AF71" s="866">
        <v>76</v>
      </c>
      <c r="AG71" s="866"/>
      <c r="AH71" s="866"/>
      <c r="AI71" s="866"/>
      <c r="AJ71" s="866"/>
      <c r="AK71" s="866" t="s">
        <v>546</v>
      </c>
      <c r="AL71" s="866"/>
      <c r="AM71" s="866"/>
      <c r="AN71" s="866"/>
      <c r="AO71" s="866"/>
      <c r="AP71" s="866">
        <v>2382</v>
      </c>
      <c r="AQ71" s="866"/>
      <c r="AR71" s="866"/>
      <c r="AS71" s="866"/>
      <c r="AT71" s="866"/>
      <c r="AU71" s="866">
        <v>844</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551</v>
      </c>
      <c r="C72" s="910"/>
      <c r="D72" s="910"/>
      <c r="E72" s="910"/>
      <c r="F72" s="910"/>
      <c r="G72" s="910"/>
      <c r="H72" s="910"/>
      <c r="I72" s="910"/>
      <c r="J72" s="910"/>
      <c r="K72" s="910"/>
      <c r="L72" s="910"/>
      <c r="M72" s="910"/>
      <c r="N72" s="910"/>
      <c r="O72" s="910"/>
      <c r="P72" s="911"/>
      <c r="Q72" s="912">
        <v>199</v>
      </c>
      <c r="R72" s="866"/>
      <c r="S72" s="866"/>
      <c r="T72" s="866"/>
      <c r="U72" s="866"/>
      <c r="V72" s="866">
        <v>194</v>
      </c>
      <c r="W72" s="866"/>
      <c r="X72" s="866"/>
      <c r="Y72" s="866"/>
      <c r="Z72" s="866"/>
      <c r="AA72" s="866">
        <v>5</v>
      </c>
      <c r="AB72" s="866"/>
      <c r="AC72" s="866"/>
      <c r="AD72" s="866"/>
      <c r="AE72" s="866"/>
      <c r="AF72" s="866">
        <v>714</v>
      </c>
      <c r="AG72" s="866"/>
      <c r="AH72" s="866"/>
      <c r="AI72" s="866"/>
      <c r="AJ72" s="866"/>
      <c r="AK72" s="866" t="s">
        <v>546</v>
      </c>
      <c r="AL72" s="866"/>
      <c r="AM72" s="866"/>
      <c r="AN72" s="866"/>
      <c r="AO72" s="866"/>
      <c r="AP72" s="866">
        <v>436</v>
      </c>
      <c r="AQ72" s="866"/>
      <c r="AR72" s="866"/>
      <c r="AS72" s="866"/>
      <c r="AT72" s="866"/>
      <c r="AU72" s="866">
        <v>17</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552</v>
      </c>
      <c r="C73" s="910"/>
      <c r="D73" s="910"/>
      <c r="E73" s="910"/>
      <c r="F73" s="910"/>
      <c r="G73" s="910"/>
      <c r="H73" s="910"/>
      <c r="I73" s="910"/>
      <c r="J73" s="910"/>
      <c r="K73" s="910"/>
      <c r="L73" s="910"/>
      <c r="M73" s="910"/>
      <c r="N73" s="910"/>
      <c r="O73" s="910"/>
      <c r="P73" s="911"/>
      <c r="Q73" s="912">
        <v>452</v>
      </c>
      <c r="R73" s="866"/>
      <c r="S73" s="866"/>
      <c r="T73" s="866"/>
      <c r="U73" s="866"/>
      <c r="V73" s="866">
        <v>233</v>
      </c>
      <c r="W73" s="866"/>
      <c r="X73" s="866"/>
      <c r="Y73" s="866"/>
      <c r="Z73" s="866"/>
      <c r="AA73" s="866">
        <v>220</v>
      </c>
      <c r="AB73" s="866"/>
      <c r="AC73" s="866"/>
      <c r="AD73" s="866"/>
      <c r="AE73" s="866"/>
      <c r="AF73" s="866">
        <v>220</v>
      </c>
      <c r="AG73" s="866"/>
      <c r="AH73" s="866"/>
      <c r="AI73" s="866"/>
      <c r="AJ73" s="866"/>
      <c r="AK73" s="866" t="s">
        <v>546</v>
      </c>
      <c r="AL73" s="866"/>
      <c r="AM73" s="866"/>
      <c r="AN73" s="866"/>
      <c r="AO73" s="866"/>
      <c r="AP73" s="866" t="s">
        <v>546</v>
      </c>
      <c r="AQ73" s="866"/>
      <c r="AR73" s="866"/>
      <c r="AS73" s="866"/>
      <c r="AT73" s="866"/>
      <c r="AU73" s="866" t="s">
        <v>546</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553</v>
      </c>
      <c r="C74" s="910"/>
      <c r="D74" s="910"/>
      <c r="E74" s="910"/>
      <c r="F74" s="910"/>
      <c r="G74" s="910"/>
      <c r="H74" s="910"/>
      <c r="I74" s="910"/>
      <c r="J74" s="910"/>
      <c r="K74" s="910"/>
      <c r="L74" s="910"/>
      <c r="M74" s="910"/>
      <c r="N74" s="910"/>
      <c r="O74" s="910"/>
      <c r="P74" s="911"/>
      <c r="Q74" s="912">
        <v>1440</v>
      </c>
      <c r="R74" s="866"/>
      <c r="S74" s="866"/>
      <c r="T74" s="866"/>
      <c r="U74" s="866"/>
      <c r="V74" s="866">
        <v>1433</v>
      </c>
      <c r="W74" s="866"/>
      <c r="X74" s="866"/>
      <c r="Y74" s="866"/>
      <c r="Z74" s="866"/>
      <c r="AA74" s="866">
        <v>7</v>
      </c>
      <c r="AB74" s="866"/>
      <c r="AC74" s="866"/>
      <c r="AD74" s="866"/>
      <c r="AE74" s="866"/>
      <c r="AF74" s="866">
        <v>7</v>
      </c>
      <c r="AG74" s="866"/>
      <c r="AH74" s="866"/>
      <c r="AI74" s="866"/>
      <c r="AJ74" s="866"/>
      <c r="AK74" s="866" t="s">
        <v>546</v>
      </c>
      <c r="AL74" s="866"/>
      <c r="AM74" s="866"/>
      <c r="AN74" s="866"/>
      <c r="AO74" s="866"/>
      <c r="AP74" s="866" t="s">
        <v>546</v>
      </c>
      <c r="AQ74" s="866"/>
      <c r="AR74" s="866"/>
      <c r="AS74" s="866"/>
      <c r="AT74" s="866"/>
      <c r="AU74" s="866" t="s">
        <v>546</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554</v>
      </c>
      <c r="C75" s="910"/>
      <c r="D75" s="910"/>
      <c r="E75" s="910"/>
      <c r="F75" s="910"/>
      <c r="G75" s="910"/>
      <c r="H75" s="910"/>
      <c r="I75" s="910"/>
      <c r="J75" s="910"/>
      <c r="K75" s="910"/>
      <c r="L75" s="910"/>
      <c r="M75" s="910"/>
      <c r="N75" s="910"/>
      <c r="O75" s="910"/>
      <c r="P75" s="911"/>
      <c r="Q75" s="913">
        <v>388762</v>
      </c>
      <c r="R75" s="914"/>
      <c r="S75" s="914"/>
      <c r="T75" s="914"/>
      <c r="U75" s="870"/>
      <c r="V75" s="915">
        <v>379528</v>
      </c>
      <c r="W75" s="914"/>
      <c r="X75" s="914"/>
      <c r="Y75" s="914"/>
      <c r="Z75" s="870"/>
      <c r="AA75" s="915">
        <v>9234</v>
      </c>
      <c r="AB75" s="914"/>
      <c r="AC75" s="914"/>
      <c r="AD75" s="914"/>
      <c r="AE75" s="870"/>
      <c r="AF75" s="915">
        <v>8886</v>
      </c>
      <c r="AG75" s="914"/>
      <c r="AH75" s="914"/>
      <c r="AI75" s="914"/>
      <c r="AJ75" s="870"/>
      <c r="AK75" s="915">
        <v>3256</v>
      </c>
      <c r="AL75" s="914"/>
      <c r="AM75" s="914"/>
      <c r="AN75" s="914"/>
      <c r="AO75" s="870"/>
      <c r="AP75" s="915" t="s">
        <v>546</v>
      </c>
      <c r="AQ75" s="914"/>
      <c r="AR75" s="914"/>
      <c r="AS75" s="914"/>
      <c r="AT75" s="870"/>
      <c r="AU75" s="915" t="s">
        <v>546</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9986</v>
      </c>
      <c r="AG88" s="880"/>
      <c r="AH88" s="880"/>
      <c r="AI88" s="880"/>
      <c r="AJ88" s="880"/>
      <c r="AK88" s="877"/>
      <c r="AL88" s="877"/>
      <c r="AM88" s="877"/>
      <c r="AN88" s="877"/>
      <c r="AO88" s="877"/>
      <c r="AP88" s="880">
        <v>8784</v>
      </c>
      <c r="AQ88" s="880"/>
      <c r="AR88" s="880"/>
      <c r="AS88" s="880"/>
      <c r="AT88" s="880"/>
      <c r="AU88" s="880">
        <v>2484</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409</v>
      </c>
      <c r="AB109" s="929"/>
      <c r="AC109" s="929"/>
      <c r="AD109" s="929"/>
      <c r="AE109" s="930"/>
      <c r="AF109" s="928" t="s">
        <v>410</v>
      </c>
      <c r="AG109" s="929"/>
      <c r="AH109" s="929"/>
      <c r="AI109" s="929"/>
      <c r="AJ109" s="930"/>
      <c r="AK109" s="928" t="s">
        <v>294</v>
      </c>
      <c r="AL109" s="929"/>
      <c r="AM109" s="929"/>
      <c r="AN109" s="929"/>
      <c r="AO109" s="930"/>
      <c r="AP109" s="928" t="s">
        <v>411</v>
      </c>
      <c r="AQ109" s="929"/>
      <c r="AR109" s="929"/>
      <c r="AS109" s="929"/>
      <c r="AT109" s="931"/>
      <c r="AU109" s="948" t="s">
        <v>408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409</v>
      </c>
      <c r="BR109" s="929"/>
      <c r="BS109" s="929"/>
      <c r="BT109" s="929"/>
      <c r="BU109" s="930"/>
      <c r="BV109" s="928" t="s">
        <v>410</v>
      </c>
      <c r="BW109" s="929"/>
      <c r="BX109" s="929"/>
      <c r="BY109" s="929"/>
      <c r="BZ109" s="930"/>
      <c r="CA109" s="928" t="s">
        <v>294</v>
      </c>
      <c r="CB109" s="929"/>
      <c r="CC109" s="929"/>
      <c r="CD109" s="929"/>
      <c r="CE109" s="930"/>
      <c r="CF109" s="949" t="s">
        <v>411</v>
      </c>
      <c r="CG109" s="949"/>
      <c r="CH109" s="949"/>
      <c r="CI109" s="949"/>
      <c r="CJ109" s="949"/>
      <c r="CK109" s="928" t="s">
        <v>412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409</v>
      </c>
      <c r="DH109" s="929"/>
      <c r="DI109" s="929"/>
      <c r="DJ109" s="929"/>
      <c r="DK109" s="930"/>
      <c r="DL109" s="928" t="s">
        <v>410</v>
      </c>
      <c r="DM109" s="929"/>
      <c r="DN109" s="929"/>
      <c r="DO109" s="929"/>
      <c r="DP109" s="930"/>
      <c r="DQ109" s="928" t="s">
        <v>294</v>
      </c>
      <c r="DR109" s="929"/>
      <c r="DS109" s="929"/>
      <c r="DT109" s="929"/>
      <c r="DU109" s="930"/>
      <c r="DV109" s="928" t="s">
        <v>411</v>
      </c>
      <c r="DW109" s="929"/>
      <c r="DX109" s="929"/>
      <c r="DY109" s="929"/>
      <c r="DZ109" s="931"/>
    </row>
    <row r="110" spans="1:131" s="230" customFormat="1" ht="26.25" customHeight="1" x14ac:dyDescent="0.15">
      <c r="A110" s="932" t="s">
        <v>413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1424195</v>
      </c>
      <c r="AB110" s="936"/>
      <c r="AC110" s="936"/>
      <c r="AD110" s="936"/>
      <c r="AE110" s="937"/>
      <c r="AF110" s="938">
        <v>1446540</v>
      </c>
      <c r="AG110" s="936"/>
      <c r="AH110" s="936"/>
      <c r="AI110" s="936"/>
      <c r="AJ110" s="937"/>
      <c r="AK110" s="938">
        <v>1454287</v>
      </c>
      <c r="AL110" s="936"/>
      <c r="AM110" s="936"/>
      <c r="AN110" s="936"/>
      <c r="AO110" s="937"/>
      <c r="AP110" s="939">
        <v>22.1</v>
      </c>
      <c r="AQ110" s="940"/>
      <c r="AR110" s="940"/>
      <c r="AS110" s="940"/>
      <c r="AT110" s="941"/>
      <c r="AU110" s="942" t="s">
        <v>69</v>
      </c>
      <c r="AV110" s="943"/>
      <c r="AW110" s="943"/>
      <c r="AX110" s="943"/>
      <c r="AY110" s="943"/>
      <c r="AZ110" s="965" t="s">
        <v>414</v>
      </c>
      <c r="BA110" s="933"/>
      <c r="BB110" s="933"/>
      <c r="BC110" s="933"/>
      <c r="BD110" s="933"/>
      <c r="BE110" s="933"/>
      <c r="BF110" s="933"/>
      <c r="BG110" s="933"/>
      <c r="BH110" s="933"/>
      <c r="BI110" s="933"/>
      <c r="BJ110" s="933"/>
      <c r="BK110" s="933"/>
      <c r="BL110" s="933"/>
      <c r="BM110" s="933"/>
      <c r="BN110" s="933"/>
      <c r="BO110" s="933"/>
      <c r="BP110" s="934"/>
      <c r="BQ110" s="966">
        <v>13478324</v>
      </c>
      <c r="BR110" s="967"/>
      <c r="BS110" s="967"/>
      <c r="BT110" s="967"/>
      <c r="BU110" s="967"/>
      <c r="BV110" s="967">
        <v>12833702</v>
      </c>
      <c r="BW110" s="967"/>
      <c r="BX110" s="967"/>
      <c r="BY110" s="967"/>
      <c r="BZ110" s="967"/>
      <c r="CA110" s="967">
        <v>12392720</v>
      </c>
      <c r="CB110" s="967"/>
      <c r="CC110" s="967"/>
      <c r="CD110" s="967"/>
      <c r="CE110" s="967"/>
      <c r="CF110" s="980">
        <v>188</v>
      </c>
      <c r="CG110" s="981"/>
      <c r="CH110" s="981"/>
      <c r="CI110" s="981"/>
      <c r="CJ110" s="981"/>
      <c r="CK110" s="982" t="s">
        <v>415</v>
      </c>
      <c r="CL110" s="983"/>
      <c r="CM110" s="965" t="s">
        <v>416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418</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419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420</v>
      </c>
      <c r="B112" s="989"/>
      <c r="C112" s="959" t="s">
        <v>421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422</v>
      </c>
      <c r="BA112" s="959"/>
      <c r="BB112" s="959"/>
      <c r="BC112" s="959"/>
      <c r="BD112" s="959"/>
      <c r="BE112" s="959"/>
      <c r="BF112" s="959"/>
      <c r="BG112" s="959"/>
      <c r="BH112" s="959"/>
      <c r="BI112" s="959"/>
      <c r="BJ112" s="959"/>
      <c r="BK112" s="959"/>
      <c r="BL112" s="959"/>
      <c r="BM112" s="959"/>
      <c r="BN112" s="959"/>
      <c r="BO112" s="959"/>
      <c r="BP112" s="960"/>
      <c r="BQ112" s="961">
        <v>9687</v>
      </c>
      <c r="BR112" s="962"/>
      <c r="BS112" s="962"/>
      <c r="BT112" s="962"/>
      <c r="BU112" s="962"/>
      <c r="BV112" s="962">
        <v>4709</v>
      </c>
      <c r="BW112" s="962"/>
      <c r="BX112" s="962"/>
      <c r="BY112" s="962"/>
      <c r="BZ112" s="962"/>
      <c r="CA112" s="962">
        <v>3270</v>
      </c>
      <c r="CB112" s="962"/>
      <c r="CC112" s="962"/>
      <c r="CD112" s="962"/>
      <c r="CE112" s="962"/>
      <c r="CF112" s="956">
        <v>0</v>
      </c>
      <c r="CG112" s="957"/>
      <c r="CH112" s="957"/>
      <c r="CI112" s="957"/>
      <c r="CJ112" s="957"/>
      <c r="CK112" s="984"/>
      <c r="CL112" s="985"/>
      <c r="CM112" s="958" t="s">
        <v>423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307</v>
      </c>
      <c r="AB113" s="974"/>
      <c r="AC113" s="974"/>
      <c r="AD113" s="974"/>
      <c r="AE113" s="975"/>
      <c r="AF113" s="976">
        <v>312</v>
      </c>
      <c r="AG113" s="974"/>
      <c r="AH113" s="974"/>
      <c r="AI113" s="974"/>
      <c r="AJ113" s="975"/>
      <c r="AK113" s="976">
        <v>181</v>
      </c>
      <c r="AL113" s="974"/>
      <c r="AM113" s="974"/>
      <c r="AN113" s="974"/>
      <c r="AO113" s="975"/>
      <c r="AP113" s="977">
        <v>0</v>
      </c>
      <c r="AQ113" s="978"/>
      <c r="AR113" s="978"/>
      <c r="AS113" s="978"/>
      <c r="AT113" s="979"/>
      <c r="AU113" s="944"/>
      <c r="AV113" s="945"/>
      <c r="AW113" s="945"/>
      <c r="AX113" s="945"/>
      <c r="AY113" s="945"/>
      <c r="AZ113" s="958" t="s">
        <v>425</v>
      </c>
      <c r="BA113" s="959"/>
      <c r="BB113" s="959"/>
      <c r="BC113" s="959"/>
      <c r="BD113" s="959"/>
      <c r="BE113" s="959"/>
      <c r="BF113" s="959"/>
      <c r="BG113" s="959"/>
      <c r="BH113" s="959"/>
      <c r="BI113" s="959"/>
      <c r="BJ113" s="959"/>
      <c r="BK113" s="959"/>
      <c r="BL113" s="959"/>
      <c r="BM113" s="959"/>
      <c r="BN113" s="959"/>
      <c r="BO113" s="959"/>
      <c r="BP113" s="960"/>
      <c r="BQ113" s="961">
        <v>2239907</v>
      </c>
      <c r="BR113" s="962"/>
      <c r="BS113" s="962"/>
      <c r="BT113" s="962"/>
      <c r="BU113" s="962"/>
      <c r="BV113" s="962">
        <v>2312839</v>
      </c>
      <c r="BW113" s="962"/>
      <c r="BX113" s="962"/>
      <c r="BY113" s="962"/>
      <c r="BZ113" s="962"/>
      <c r="CA113" s="962">
        <v>2483869</v>
      </c>
      <c r="CB113" s="962"/>
      <c r="CC113" s="962"/>
      <c r="CD113" s="962"/>
      <c r="CE113" s="962"/>
      <c r="CF113" s="956">
        <v>37.700000000000003</v>
      </c>
      <c r="CG113" s="957"/>
      <c r="CH113" s="957"/>
      <c r="CI113" s="957"/>
      <c r="CJ113" s="957"/>
      <c r="CK113" s="984"/>
      <c r="CL113" s="985"/>
      <c r="CM113" s="958" t="s">
        <v>426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311212</v>
      </c>
      <c r="AB114" s="995"/>
      <c r="AC114" s="995"/>
      <c r="AD114" s="995"/>
      <c r="AE114" s="996"/>
      <c r="AF114" s="997">
        <v>324353</v>
      </c>
      <c r="AG114" s="995"/>
      <c r="AH114" s="995"/>
      <c r="AI114" s="995"/>
      <c r="AJ114" s="996"/>
      <c r="AK114" s="997">
        <v>376948</v>
      </c>
      <c r="AL114" s="995"/>
      <c r="AM114" s="995"/>
      <c r="AN114" s="995"/>
      <c r="AO114" s="996"/>
      <c r="AP114" s="998">
        <v>5.7</v>
      </c>
      <c r="AQ114" s="999"/>
      <c r="AR114" s="999"/>
      <c r="AS114" s="999"/>
      <c r="AT114" s="1000"/>
      <c r="AU114" s="944"/>
      <c r="AV114" s="945"/>
      <c r="AW114" s="945"/>
      <c r="AX114" s="945"/>
      <c r="AY114" s="945"/>
      <c r="AZ114" s="958" t="s">
        <v>428</v>
      </c>
      <c r="BA114" s="959"/>
      <c r="BB114" s="959"/>
      <c r="BC114" s="959"/>
      <c r="BD114" s="959"/>
      <c r="BE114" s="959"/>
      <c r="BF114" s="959"/>
      <c r="BG114" s="959"/>
      <c r="BH114" s="959"/>
      <c r="BI114" s="959"/>
      <c r="BJ114" s="959"/>
      <c r="BK114" s="959"/>
      <c r="BL114" s="959"/>
      <c r="BM114" s="959"/>
      <c r="BN114" s="959"/>
      <c r="BO114" s="959"/>
      <c r="BP114" s="960"/>
      <c r="BQ114" s="961">
        <v>2375939</v>
      </c>
      <c r="BR114" s="962"/>
      <c r="BS114" s="962"/>
      <c r="BT114" s="962"/>
      <c r="BU114" s="962"/>
      <c r="BV114" s="962">
        <v>2354231</v>
      </c>
      <c r="BW114" s="962"/>
      <c r="BX114" s="962"/>
      <c r="BY114" s="962"/>
      <c r="BZ114" s="962"/>
      <c r="CA114" s="962">
        <v>2331300</v>
      </c>
      <c r="CB114" s="962"/>
      <c r="CC114" s="962"/>
      <c r="CD114" s="962"/>
      <c r="CE114" s="962"/>
      <c r="CF114" s="956">
        <v>35.4</v>
      </c>
      <c r="CG114" s="957"/>
      <c r="CH114" s="957"/>
      <c r="CI114" s="957"/>
      <c r="CJ114" s="957"/>
      <c r="CK114" s="984"/>
      <c r="CL114" s="985"/>
      <c r="CM114" s="958" t="s">
        <v>429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431</v>
      </c>
      <c r="BA115" s="959"/>
      <c r="BB115" s="959"/>
      <c r="BC115" s="959"/>
      <c r="BD115" s="959"/>
      <c r="BE115" s="959"/>
      <c r="BF115" s="959"/>
      <c r="BG115" s="959"/>
      <c r="BH115" s="959"/>
      <c r="BI115" s="959"/>
      <c r="BJ115" s="959"/>
      <c r="BK115" s="959"/>
      <c r="BL115" s="959"/>
      <c r="BM115" s="959"/>
      <c r="BN115" s="959"/>
      <c r="BO115" s="959"/>
      <c r="BP115" s="960"/>
      <c r="BQ115" s="961">
        <v>1104</v>
      </c>
      <c r="BR115" s="962"/>
      <c r="BS115" s="962"/>
      <c r="BT115" s="962"/>
      <c r="BU115" s="962"/>
      <c r="BV115" s="962">
        <v>425</v>
      </c>
      <c r="BW115" s="962"/>
      <c r="BX115" s="962"/>
      <c r="BY115" s="962"/>
      <c r="BZ115" s="962"/>
      <c r="CA115" s="962" t="s">
        <v>122</v>
      </c>
      <c r="CB115" s="962"/>
      <c r="CC115" s="962"/>
      <c r="CD115" s="962"/>
      <c r="CE115" s="962"/>
      <c r="CF115" s="956" t="s">
        <v>122</v>
      </c>
      <c r="CG115" s="957"/>
      <c r="CH115" s="957"/>
      <c r="CI115" s="957"/>
      <c r="CJ115" s="957"/>
      <c r="CK115" s="984"/>
      <c r="CL115" s="985"/>
      <c r="CM115" s="958" t="s">
        <v>432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434</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436</v>
      </c>
      <c r="Z117" s="930"/>
      <c r="AA117" s="1014">
        <v>1735714</v>
      </c>
      <c r="AB117" s="1015"/>
      <c r="AC117" s="1015"/>
      <c r="AD117" s="1015"/>
      <c r="AE117" s="1016"/>
      <c r="AF117" s="1017">
        <v>1771205</v>
      </c>
      <c r="AG117" s="1015"/>
      <c r="AH117" s="1015"/>
      <c r="AI117" s="1015"/>
      <c r="AJ117" s="1016"/>
      <c r="AK117" s="1017">
        <v>1831416</v>
      </c>
      <c r="AL117" s="1015"/>
      <c r="AM117" s="1015"/>
      <c r="AN117" s="1015"/>
      <c r="AO117" s="1016"/>
      <c r="AP117" s="1018"/>
      <c r="AQ117" s="1019"/>
      <c r="AR117" s="1019"/>
      <c r="AS117" s="1019"/>
      <c r="AT117" s="1020"/>
      <c r="AU117" s="944"/>
      <c r="AV117" s="945"/>
      <c r="AW117" s="945"/>
      <c r="AX117" s="945"/>
      <c r="AY117" s="945"/>
      <c r="AZ117" s="1010" t="s">
        <v>437</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409</v>
      </c>
      <c r="AB118" s="929"/>
      <c r="AC118" s="929"/>
      <c r="AD118" s="929"/>
      <c r="AE118" s="930"/>
      <c r="AF118" s="928" t="s">
        <v>410</v>
      </c>
      <c r="AG118" s="929"/>
      <c r="AH118" s="929"/>
      <c r="AI118" s="929"/>
      <c r="AJ118" s="930"/>
      <c r="AK118" s="928" t="s">
        <v>294</v>
      </c>
      <c r="AL118" s="929"/>
      <c r="AM118" s="929"/>
      <c r="AN118" s="929"/>
      <c r="AO118" s="930"/>
      <c r="AP118" s="1006" t="s">
        <v>411</v>
      </c>
      <c r="AQ118" s="1007"/>
      <c r="AR118" s="1007"/>
      <c r="AS118" s="1007"/>
      <c r="AT118" s="1008"/>
      <c r="AU118" s="944"/>
      <c r="AV118" s="945"/>
      <c r="AW118" s="945"/>
      <c r="AX118" s="945"/>
      <c r="AY118" s="945"/>
      <c r="AZ118" s="1009" t="s">
        <v>439</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415</v>
      </c>
      <c r="B119" s="983"/>
      <c r="C119" s="965" t="s">
        <v>416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441</v>
      </c>
      <c r="BP119" s="1041"/>
      <c r="BQ119" s="1035">
        <v>18104961</v>
      </c>
      <c r="BR119" s="1036"/>
      <c r="BS119" s="1036"/>
      <c r="BT119" s="1036"/>
      <c r="BU119" s="1036"/>
      <c r="BV119" s="1036">
        <v>17505906</v>
      </c>
      <c r="BW119" s="1036"/>
      <c r="BX119" s="1036"/>
      <c r="BY119" s="1036"/>
      <c r="BZ119" s="1036"/>
      <c r="CA119" s="1036">
        <v>17211159</v>
      </c>
      <c r="CB119" s="1036"/>
      <c r="CC119" s="1036"/>
      <c r="CD119" s="1036"/>
      <c r="CE119" s="1036"/>
      <c r="CF119" s="1037"/>
      <c r="CG119" s="1038"/>
      <c r="CH119" s="1038"/>
      <c r="CI119" s="1038"/>
      <c r="CJ119" s="1039"/>
      <c r="CK119" s="986"/>
      <c r="CL119" s="987"/>
      <c r="CM119" s="1009" t="s">
        <v>442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419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443</v>
      </c>
      <c r="AV120" s="1028"/>
      <c r="AW120" s="1028"/>
      <c r="AX120" s="1028"/>
      <c r="AY120" s="1029"/>
      <c r="AZ120" s="965" t="s">
        <v>444</v>
      </c>
      <c r="BA120" s="933"/>
      <c r="BB120" s="933"/>
      <c r="BC120" s="933"/>
      <c r="BD120" s="933"/>
      <c r="BE120" s="933"/>
      <c r="BF120" s="933"/>
      <c r="BG120" s="933"/>
      <c r="BH120" s="933"/>
      <c r="BI120" s="933"/>
      <c r="BJ120" s="933"/>
      <c r="BK120" s="933"/>
      <c r="BL120" s="933"/>
      <c r="BM120" s="933"/>
      <c r="BN120" s="933"/>
      <c r="BO120" s="933"/>
      <c r="BP120" s="934"/>
      <c r="BQ120" s="966">
        <v>2666829</v>
      </c>
      <c r="BR120" s="967"/>
      <c r="BS120" s="967"/>
      <c r="BT120" s="967"/>
      <c r="BU120" s="967"/>
      <c r="BV120" s="967">
        <v>3374425</v>
      </c>
      <c r="BW120" s="967"/>
      <c r="BX120" s="967"/>
      <c r="BY120" s="967"/>
      <c r="BZ120" s="967"/>
      <c r="CA120" s="967">
        <v>3493189</v>
      </c>
      <c r="CB120" s="967"/>
      <c r="CC120" s="967"/>
      <c r="CD120" s="967"/>
      <c r="CE120" s="967"/>
      <c r="CF120" s="980">
        <v>53</v>
      </c>
      <c r="CG120" s="981"/>
      <c r="CH120" s="981"/>
      <c r="CI120" s="981"/>
      <c r="CJ120" s="981"/>
      <c r="CK120" s="1042" t="s">
        <v>445</v>
      </c>
      <c r="CL120" s="1043"/>
      <c r="CM120" s="1043"/>
      <c r="CN120" s="1043"/>
      <c r="CO120" s="1044"/>
      <c r="CP120" s="1050" t="s">
        <v>392</v>
      </c>
      <c r="CQ120" s="1051"/>
      <c r="CR120" s="1051"/>
      <c r="CS120" s="1051"/>
      <c r="CT120" s="1051"/>
      <c r="CU120" s="1051"/>
      <c r="CV120" s="1051"/>
      <c r="CW120" s="1051"/>
      <c r="CX120" s="1051"/>
      <c r="CY120" s="1051"/>
      <c r="CZ120" s="1051"/>
      <c r="DA120" s="1051"/>
      <c r="DB120" s="1051"/>
      <c r="DC120" s="1051"/>
      <c r="DD120" s="1051"/>
      <c r="DE120" s="1051"/>
      <c r="DF120" s="1052"/>
      <c r="DG120" s="966">
        <v>9687</v>
      </c>
      <c r="DH120" s="967"/>
      <c r="DI120" s="967"/>
      <c r="DJ120" s="967"/>
      <c r="DK120" s="967"/>
      <c r="DL120" s="967">
        <v>4709</v>
      </c>
      <c r="DM120" s="967"/>
      <c r="DN120" s="967"/>
      <c r="DO120" s="967"/>
      <c r="DP120" s="967"/>
      <c r="DQ120" s="967">
        <v>3270</v>
      </c>
      <c r="DR120" s="967"/>
      <c r="DS120" s="967"/>
      <c r="DT120" s="967"/>
      <c r="DU120" s="967"/>
      <c r="DV120" s="968">
        <v>0</v>
      </c>
      <c r="DW120" s="968"/>
      <c r="DX120" s="968"/>
      <c r="DY120" s="968"/>
      <c r="DZ120" s="969"/>
    </row>
    <row r="121" spans="1:130" s="230" customFormat="1" ht="26.25" customHeight="1" x14ac:dyDescent="0.15">
      <c r="A121" s="1093"/>
      <c r="B121" s="985"/>
      <c r="C121" s="1010" t="s">
        <v>446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447</v>
      </c>
      <c r="BA121" s="959"/>
      <c r="BB121" s="959"/>
      <c r="BC121" s="959"/>
      <c r="BD121" s="959"/>
      <c r="BE121" s="959"/>
      <c r="BF121" s="959"/>
      <c r="BG121" s="959"/>
      <c r="BH121" s="959"/>
      <c r="BI121" s="959"/>
      <c r="BJ121" s="959"/>
      <c r="BK121" s="959"/>
      <c r="BL121" s="959"/>
      <c r="BM121" s="959"/>
      <c r="BN121" s="959"/>
      <c r="BO121" s="959"/>
      <c r="BP121" s="960"/>
      <c r="BQ121" s="961">
        <v>1463805</v>
      </c>
      <c r="BR121" s="962"/>
      <c r="BS121" s="962"/>
      <c r="BT121" s="962"/>
      <c r="BU121" s="962"/>
      <c r="BV121" s="962">
        <v>1500831</v>
      </c>
      <c r="BW121" s="962"/>
      <c r="BX121" s="962"/>
      <c r="BY121" s="962"/>
      <c r="BZ121" s="962"/>
      <c r="CA121" s="962">
        <v>1470387</v>
      </c>
      <c r="CB121" s="962"/>
      <c r="CC121" s="962"/>
      <c r="CD121" s="962"/>
      <c r="CE121" s="962"/>
      <c r="CF121" s="956">
        <v>22.3</v>
      </c>
      <c r="CG121" s="957"/>
      <c r="CH121" s="957"/>
      <c r="CI121" s="957"/>
      <c r="CJ121" s="957"/>
      <c r="CK121" s="1045"/>
      <c r="CL121" s="1046"/>
      <c r="CM121" s="1046"/>
      <c r="CN121" s="1046"/>
      <c r="CO121" s="1047"/>
      <c r="CP121" s="1055" t="s">
        <v>390</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t="s">
        <v>122</v>
      </c>
      <c r="DR121" s="962"/>
      <c r="DS121" s="962"/>
      <c r="DT121" s="962"/>
      <c r="DU121" s="962"/>
      <c r="DV121" s="963" t="s">
        <v>122</v>
      </c>
      <c r="DW121" s="963"/>
      <c r="DX121" s="963"/>
      <c r="DY121" s="963"/>
      <c r="DZ121" s="964"/>
    </row>
    <row r="122" spans="1:130" s="230" customFormat="1" ht="26.25" customHeight="1" x14ac:dyDescent="0.15">
      <c r="A122" s="1093"/>
      <c r="B122" s="985"/>
      <c r="C122" s="958" t="s">
        <v>429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448</v>
      </c>
      <c r="BA122" s="1001"/>
      <c r="BB122" s="1001"/>
      <c r="BC122" s="1001"/>
      <c r="BD122" s="1001"/>
      <c r="BE122" s="1001"/>
      <c r="BF122" s="1001"/>
      <c r="BG122" s="1001"/>
      <c r="BH122" s="1001"/>
      <c r="BI122" s="1001"/>
      <c r="BJ122" s="1001"/>
      <c r="BK122" s="1001"/>
      <c r="BL122" s="1001"/>
      <c r="BM122" s="1001"/>
      <c r="BN122" s="1001"/>
      <c r="BO122" s="1001"/>
      <c r="BP122" s="1002"/>
      <c r="BQ122" s="1035">
        <v>10925446</v>
      </c>
      <c r="BR122" s="1036"/>
      <c r="BS122" s="1036"/>
      <c r="BT122" s="1036"/>
      <c r="BU122" s="1036"/>
      <c r="BV122" s="1036">
        <v>10560088</v>
      </c>
      <c r="BW122" s="1036"/>
      <c r="BX122" s="1036"/>
      <c r="BY122" s="1036"/>
      <c r="BZ122" s="1036"/>
      <c r="CA122" s="1036">
        <v>10398447</v>
      </c>
      <c r="CB122" s="1036"/>
      <c r="CC122" s="1036"/>
      <c r="CD122" s="1036"/>
      <c r="CE122" s="1036"/>
      <c r="CF122" s="1053">
        <v>157.80000000000001</v>
      </c>
      <c r="CG122" s="1054"/>
      <c r="CH122" s="1054"/>
      <c r="CI122" s="1054"/>
      <c r="CJ122" s="1054"/>
      <c r="CK122" s="1045"/>
      <c r="CL122" s="1046"/>
      <c r="CM122" s="1046"/>
      <c r="CN122" s="1046"/>
      <c r="CO122" s="1047"/>
      <c r="CP122" s="1055" t="s">
        <v>391</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15">
      <c r="A123" s="1093"/>
      <c r="B123" s="985"/>
      <c r="C123" s="958" t="s">
        <v>435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449</v>
      </c>
      <c r="BP123" s="1041"/>
      <c r="BQ123" s="1099">
        <v>15056080</v>
      </c>
      <c r="BR123" s="1100"/>
      <c r="BS123" s="1100"/>
      <c r="BT123" s="1100"/>
      <c r="BU123" s="1100"/>
      <c r="BV123" s="1100">
        <v>15435344</v>
      </c>
      <c r="BW123" s="1100"/>
      <c r="BX123" s="1100"/>
      <c r="BY123" s="1100"/>
      <c r="BZ123" s="1100"/>
      <c r="CA123" s="1100">
        <v>15362023</v>
      </c>
      <c r="CB123" s="1100"/>
      <c r="CC123" s="1100"/>
      <c r="CD123" s="1100"/>
      <c r="CE123" s="1100"/>
      <c r="CF123" s="1037"/>
      <c r="CG123" s="1038"/>
      <c r="CH123" s="1038"/>
      <c r="CI123" s="1038"/>
      <c r="CJ123" s="1039"/>
      <c r="CK123" s="1045"/>
      <c r="CL123" s="1046"/>
      <c r="CM123" s="1046"/>
      <c r="CN123" s="1046"/>
      <c r="CO123" s="1047"/>
      <c r="CP123" s="1055" t="s">
        <v>394</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438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45</v>
      </c>
      <c r="BR124" s="1063"/>
      <c r="BS124" s="1063"/>
      <c r="BT124" s="1063"/>
      <c r="BU124" s="1063"/>
      <c r="BV124" s="1063">
        <v>31.9</v>
      </c>
      <c r="BW124" s="1063"/>
      <c r="BX124" s="1063"/>
      <c r="BY124" s="1063"/>
      <c r="BZ124" s="1063"/>
      <c r="CA124" s="1063">
        <v>28</v>
      </c>
      <c r="CB124" s="1063"/>
      <c r="CC124" s="1063"/>
      <c r="CD124" s="1063"/>
      <c r="CE124" s="1063"/>
      <c r="CF124" s="1064"/>
      <c r="CG124" s="1065"/>
      <c r="CH124" s="1065"/>
      <c r="CI124" s="1065"/>
      <c r="CJ124" s="1066"/>
      <c r="CK124" s="1048"/>
      <c r="CL124" s="1048"/>
      <c r="CM124" s="1048"/>
      <c r="CN124" s="1048"/>
      <c r="CO124" s="1049"/>
      <c r="CP124" s="1055" t="s">
        <v>451</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452</v>
      </c>
      <c r="CL125" s="1043"/>
      <c r="CM125" s="1043"/>
      <c r="CN125" s="1043"/>
      <c r="CO125" s="1044"/>
      <c r="CP125" s="965" t="s">
        <v>453</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454</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456</v>
      </c>
      <c r="AY127" s="1068"/>
      <c r="AZ127" s="1068"/>
      <c r="BA127" s="1068"/>
      <c r="BB127" s="1068"/>
      <c r="BC127" s="1068"/>
      <c r="BD127" s="1068"/>
      <c r="BE127" s="1069"/>
      <c r="BF127" s="1070" t="s">
        <v>457</v>
      </c>
      <c r="BG127" s="1068"/>
      <c r="BH127" s="1068"/>
      <c r="BI127" s="1068"/>
      <c r="BJ127" s="1068"/>
      <c r="BK127" s="1068"/>
      <c r="BL127" s="1069"/>
      <c r="BM127" s="1070" t="s">
        <v>458</v>
      </c>
      <c r="BN127" s="1068"/>
      <c r="BO127" s="1068"/>
      <c r="BP127" s="1068"/>
      <c r="BQ127" s="1068"/>
      <c r="BR127" s="1068"/>
      <c r="BS127" s="1069"/>
      <c r="BT127" s="1070" t="s">
        <v>459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460</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462</v>
      </c>
      <c r="X128" s="1079"/>
      <c r="Y128" s="1079"/>
      <c r="Z128" s="1080"/>
      <c r="AA128" s="1081">
        <v>312003</v>
      </c>
      <c r="AB128" s="1082"/>
      <c r="AC128" s="1082"/>
      <c r="AD128" s="1082"/>
      <c r="AE128" s="1083"/>
      <c r="AF128" s="1084">
        <v>320340</v>
      </c>
      <c r="AG128" s="1082"/>
      <c r="AH128" s="1082"/>
      <c r="AI128" s="1082"/>
      <c r="AJ128" s="1083"/>
      <c r="AK128" s="1084">
        <v>320130</v>
      </c>
      <c r="AL128" s="1082"/>
      <c r="AM128" s="1082"/>
      <c r="AN128" s="1082"/>
      <c r="AO128" s="1083"/>
      <c r="AP128" s="1085"/>
      <c r="AQ128" s="1086"/>
      <c r="AR128" s="1086"/>
      <c r="AS128" s="1086"/>
      <c r="AT128" s="1087"/>
      <c r="AU128" s="232"/>
      <c r="AV128" s="232"/>
      <c r="AW128" s="232"/>
      <c r="AX128" s="932" t="s">
        <v>463</v>
      </c>
      <c r="AY128" s="933"/>
      <c r="AZ128" s="933"/>
      <c r="BA128" s="933"/>
      <c r="BB128" s="933"/>
      <c r="BC128" s="933"/>
      <c r="BD128" s="933"/>
      <c r="BE128" s="934"/>
      <c r="BF128" s="1088" t="s">
        <v>122</v>
      </c>
      <c r="BG128" s="1089"/>
      <c r="BH128" s="1089"/>
      <c r="BI128" s="1089"/>
      <c r="BJ128" s="1089"/>
      <c r="BK128" s="1089"/>
      <c r="BL128" s="1090"/>
      <c r="BM128" s="1088">
        <v>13.88</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464</v>
      </c>
      <c r="CQ128" s="762"/>
      <c r="CR128" s="762"/>
      <c r="CS128" s="762"/>
      <c r="CT128" s="762"/>
      <c r="CU128" s="762"/>
      <c r="CV128" s="762"/>
      <c r="CW128" s="762"/>
      <c r="CX128" s="762"/>
      <c r="CY128" s="762"/>
      <c r="CZ128" s="762"/>
      <c r="DA128" s="762"/>
      <c r="DB128" s="762"/>
      <c r="DC128" s="762"/>
      <c r="DD128" s="762"/>
      <c r="DE128" s="762"/>
      <c r="DF128" s="1072"/>
      <c r="DG128" s="1073">
        <v>1104</v>
      </c>
      <c r="DH128" s="1074"/>
      <c r="DI128" s="1074"/>
      <c r="DJ128" s="1074"/>
      <c r="DK128" s="1074"/>
      <c r="DL128" s="1074">
        <v>425</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465</v>
      </c>
      <c r="X129" s="1107"/>
      <c r="Y129" s="1107"/>
      <c r="Z129" s="1108"/>
      <c r="AA129" s="994">
        <v>7766519</v>
      </c>
      <c r="AB129" s="995"/>
      <c r="AC129" s="995"/>
      <c r="AD129" s="995"/>
      <c r="AE129" s="996"/>
      <c r="AF129" s="997">
        <v>7445827</v>
      </c>
      <c r="AG129" s="995"/>
      <c r="AH129" s="995"/>
      <c r="AI129" s="995"/>
      <c r="AJ129" s="996"/>
      <c r="AK129" s="997">
        <v>7525206</v>
      </c>
      <c r="AL129" s="995"/>
      <c r="AM129" s="995"/>
      <c r="AN129" s="995"/>
      <c r="AO129" s="996"/>
      <c r="AP129" s="1109"/>
      <c r="AQ129" s="1110"/>
      <c r="AR129" s="1110"/>
      <c r="AS129" s="1110"/>
      <c r="AT129" s="1111"/>
      <c r="AU129" s="233"/>
      <c r="AV129" s="233"/>
      <c r="AW129" s="233"/>
      <c r="AX129" s="1101" t="s">
        <v>466</v>
      </c>
      <c r="AY129" s="959"/>
      <c r="AZ129" s="959"/>
      <c r="BA129" s="959"/>
      <c r="BB129" s="959"/>
      <c r="BC129" s="959"/>
      <c r="BD129" s="959"/>
      <c r="BE129" s="960"/>
      <c r="BF129" s="1102" t="s">
        <v>122</v>
      </c>
      <c r="BG129" s="1103"/>
      <c r="BH129" s="1103"/>
      <c r="BI129" s="1103"/>
      <c r="BJ129" s="1103"/>
      <c r="BK129" s="1103"/>
      <c r="BL129" s="1104"/>
      <c r="BM129" s="1102">
        <v>18.88</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468</v>
      </c>
      <c r="X130" s="1107"/>
      <c r="Y130" s="1107"/>
      <c r="Z130" s="1108"/>
      <c r="AA130" s="994">
        <v>1005449</v>
      </c>
      <c r="AB130" s="995"/>
      <c r="AC130" s="995"/>
      <c r="AD130" s="995"/>
      <c r="AE130" s="996"/>
      <c r="AF130" s="997">
        <v>959940</v>
      </c>
      <c r="AG130" s="995"/>
      <c r="AH130" s="995"/>
      <c r="AI130" s="995"/>
      <c r="AJ130" s="996"/>
      <c r="AK130" s="997">
        <v>933535</v>
      </c>
      <c r="AL130" s="995"/>
      <c r="AM130" s="995"/>
      <c r="AN130" s="995"/>
      <c r="AO130" s="996"/>
      <c r="AP130" s="1109"/>
      <c r="AQ130" s="1110"/>
      <c r="AR130" s="1110"/>
      <c r="AS130" s="1110"/>
      <c r="AT130" s="1111"/>
      <c r="AU130" s="233"/>
      <c r="AV130" s="233"/>
      <c r="AW130" s="233"/>
      <c r="AX130" s="1101" t="s">
        <v>469</v>
      </c>
      <c r="AY130" s="959"/>
      <c r="AZ130" s="959"/>
      <c r="BA130" s="959"/>
      <c r="BB130" s="959"/>
      <c r="BC130" s="959"/>
      <c r="BD130" s="959"/>
      <c r="BE130" s="960"/>
      <c r="BF130" s="1137">
        <v>7.5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470</v>
      </c>
      <c r="X131" s="1144"/>
      <c r="Y131" s="1144"/>
      <c r="Z131" s="1145"/>
      <c r="AA131" s="1040">
        <v>6761070</v>
      </c>
      <c r="AB131" s="1022"/>
      <c r="AC131" s="1022"/>
      <c r="AD131" s="1022"/>
      <c r="AE131" s="1023"/>
      <c r="AF131" s="1021">
        <v>6485887</v>
      </c>
      <c r="AG131" s="1022"/>
      <c r="AH131" s="1022"/>
      <c r="AI131" s="1022"/>
      <c r="AJ131" s="1023"/>
      <c r="AK131" s="1021">
        <v>6591671</v>
      </c>
      <c r="AL131" s="1022"/>
      <c r="AM131" s="1022"/>
      <c r="AN131" s="1022"/>
      <c r="AO131" s="1023"/>
      <c r="AP131" s="1146"/>
      <c r="AQ131" s="1147"/>
      <c r="AR131" s="1147"/>
      <c r="AS131" s="1147"/>
      <c r="AT131" s="1148"/>
      <c r="AU131" s="233"/>
      <c r="AV131" s="233"/>
      <c r="AW131" s="233"/>
      <c r="AX131" s="1119" t="s">
        <v>471</v>
      </c>
      <c r="AY131" s="762"/>
      <c r="AZ131" s="762"/>
      <c r="BA131" s="762"/>
      <c r="BB131" s="762"/>
      <c r="BC131" s="762"/>
      <c r="BD131" s="762"/>
      <c r="BE131" s="1072"/>
      <c r="BF131" s="1120">
        <v>28</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473</v>
      </c>
      <c r="W132" s="1130"/>
      <c r="X132" s="1130"/>
      <c r="Y132" s="1130"/>
      <c r="Z132" s="1131"/>
      <c r="AA132" s="1132">
        <v>6.1863284949999997</v>
      </c>
      <c r="AB132" s="1133"/>
      <c r="AC132" s="1133"/>
      <c r="AD132" s="1133"/>
      <c r="AE132" s="1134"/>
      <c r="AF132" s="1135">
        <v>7.5691266280000002</v>
      </c>
      <c r="AG132" s="1133"/>
      <c r="AH132" s="1133"/>
      <c r="AI132" s="1133"/>
      <c r="AJ132" s="1134"/>
      <c r="AK132" s="1135">
        <v>8.7648640229999994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474</v>
      </c>
      <c r="W133" s="1113"/>
      <c r="X133" s="1113"/>
      <c r="Y133" s="1113"/>
      <c r="Z133" s="1114"/>
      <c r="AA133" s="1115">
        <v>7.4</v>
      </c>
      <c r="AB133" s="1116"/>
      <c r="AC133" s="1116"/>
      <c r="AD133" s="1116"/>
      <c r="AE133" s="1117"/>
      <c r="AF133" s="1115">
        <v>6.9</v>
      </c>
      <c r="AG133" s="1116"/>
      <c r="AH133" s="1116"/>
      <c r="AI133" s="1116"/>
      <c r="AJ133" s="1117"/>
      <c r="AK133" s="1115">
        <v>7.5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8FfNTprLee7xFBupymk5vlz6IerQ00ooXBbl00e2jRz9sHk1m9kqmV0tLmUHpaG/LpGoN/4c49bLuXSPwGRn6g==" saltValue="ns0az8oxY8MKcVoRh25Rw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1x6GSzeukcMCacrNSdwhmKw+wSuDDzqvm6wKQH6YKwJpQ+0rNWbuLjLdrPSkrF0KgCiORFGFCV0OkvDXfFur2A==" saltValue="Zc8kqWlsjzd84uhqzbveZ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OwUIU7wupqSiU0ihv3dhPTVZ5R40Ow04BNZ6+fYzpob2sIuTRwIjZQf1omwDkAyhjqdI/v78shoiYB5biYP6w==" saltValue="kIpPCvketoVZvHjuI9d4M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483</v>
      </c>
      <c r="AL9" s="1153"/>
      <c r="AM9" s="1153"/>
      <c r="AN9" s="1154"/>
      <c r="AO9" s="281">
        <v>2483498</v>
      </c>
      <c r="AP9" s="281">
        <v>94376</v>
      </c>
      <c r="AQ9" s="282">
        <v>90328</v>
      </c>
      <c r="AR9" s="283">
        <v>4.5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484</v>
      </c>
      <c r="AL10" s="1153"/>
      <c r="AM10" s="1153"/>
      <c r="AN10" s="1154"/>
      <c r="AO10" s="284">
        <v>9917</v>
      </c>
      <c r="AP10" s="284">
        <v>377</v>
      </c>
      <c r="AQ10" s="285">
        <v>7878</v>
      </c>
      <c r="AR10" s="286">
        <v>-95.2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485</v>
      </c>
      <c r="AL11" s="1153"/>
      <c r="AM11" s="1153"/>
      <c r="AN11" s="1154"/>
      <c r="AO11" s="284" t="s">
        <v>486</v>
      </c>
      <c r="AP11" s="284" t="s">
        <v>486</v>
      </c>
      <c r="AQ11" s="285">
        <v>2111</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487</v>
      </c>
      <c r="AL12" s="1153"/>
      <c r="AM12" s="1153"/>
      <c r="AN12" s="1154"/>
      <c r="AO12" s="284" t="s">
        <v>486</v>
      </c>
      <c r="AP12" s="284" t="s">
        <v>486</v>
      </c>
      <c r="AQ12" s="285">
        <v>26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488</v>
      </c>
      <c r="AL13" s="1153"/>
      <c r="AM13" s="1153"/>
      <c r="AN13" s="1154"/>
      <c r="AO13" s="284">
        <v>77037</v>
      </c>
      <c r="AP13" s="284">
        <v>2927</v>
      </c>
      <c r="AQ13" s="285">
        <v>2999</v>
      </c>
      <c r="AR13" s="286">
        <v>-2.4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489</v>
      </c>
      <c r="AL14" s="1153"/>
      <c r="AM14" s="1153"/>
      <c r="AN14" s="1154"/>
      <c r="AO14" s="284">
        <v>60102</v>
      </c>
      <c r="AP14" s="284">
        <v>2284</v>
      </c>
      <c r="AQ14" s="285">
        <v>1839</v>
      </c>
      <c r="AR14" s="286">
        <v>24.2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490</v>
      </c>
      <c r="AL15" s="1156"/>
      <c r="AM15" s="1156"/>
      <c r="AN15" s="1157"/>
      <c r="AO15" s="284">
        <v>-147565</v>
      </c>
      <c r="AP15" s="284">
        <v>-5608</v>
      </c>
      <c r="AQ15" s="285">
        <v>-5426</v>
      </c>
      <c r="AR15" s="286">
        <v>3.4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2482989</v>
      </c>
      <c r="AP16" s="284">
        <v>94356</v>
      </c>
      <c r="AQ16" s="285">
        <v>99756</v>
      </c>
      <c r="AR16" s="286">
        <v>-5.4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495</v>
      </c>
      <c r="AL21" s="1159"/>
      <c r="AM21" s="1159"/>
      <c r="AN21" s="1160"/>
      <c r="AO21" s="297">
        <v>10.41</v>
      </c>
      <c r="AP21" s="298">
        <v>9.01</v>
      </c>
      <c r="AQ21" s="299">
        <v>1.4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496</v>
      </c>
      <c r="AL22" s="1159"/>
      <c r="AM22" s="1159"/>
      <c r="AN22" s="1160"/>
      <c r="AO22" s="302">
        <v>98.5</v>
      </c>
      <c r="AP22" s="303">
        <v>97.5</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500</v>
      </c>
      <c r="AL32" s="1167"/>
      <c r="AM32" s="1167"/>
      <c r="AN32" s="1168"/>
      <c r="AO32" s="312">
        <v>1454287</v>
      </c>
      <c r="AP32" s="312">
        <v>55265</v>
      </c>
      <c r="AQ32" s="313">
        <v>56025</v>
      </c>
      <c r="AR32" s="314">
        <v>-1.4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501</v>
      </c>
      <c r="AL33" s="1167"/>
      <c r="AM33" s="1167"/>
      <c r="AN33" s="1168"/>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502</v>
      </c>
      <c r="AL34" s="1167"/>
      <c r="AM34" s="1167"/>
      <c r="AN34" s="1168"/>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503</v>
      </c>
      <c r="AL35" s="1167"/>
      <c r="AM35" s="1167"/>
      <c r="AN35" s="1168"/>
      <c r="AO35" s="312">
        <v>181</v>
      </c>
      <c r="AP35" s="312">
        <v>7</v>
      </c>
      <c r="AQ35" s="313">
        <v>18604</v>
      </c>
      <c r="AR35" s="314">
        <v>-100</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504</v>
      </c>
      <c r="AL36" s="1167"/>
      <c r="AM36" s="1167"/>
      <c r="AN36" s="1168"/>
      <c r="AO36" s="312">
        <v>376948</v>
      </c>
      <c r="AP36" s="312">
        <v>14324</v>
      </c>
      <c r="AQ36" s="313">
        <v>2667</v>
      </c>
      <c r="AR36" s="314">
        <v>437.1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505</v>
      </c>
      <c r="AL37" s="1167"/>
      <c r="AM37" s="1167"/>
      <c r="AN37" s="1168"/>
      <c r="AO37" s="312" t="s">
        <v>486</v>
      </c>
      <c r="AP37" s="312" t="s">
        <v>486</v>
      </c>
      <c r="AQ37" s="313">
        <v>441</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506</v>
      </c>
      <c r="AL38" s="1170"/>
      <c r="AM38" s="1170"/>
      <c r="AN38" s="1171"/>
      <c r="AO38" s="315" t="s">
        <v>486</v>
      </c>
      <c r="AP38" s="315" t="s">
        <v>486</v>
      </c>
      <c r="AQ38" s="316">
        <v>6</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507</v>
      </c>
      <c r="AL39" s="1170"/>
      <c r="AM39" s="1170"/>
      <c r="AN39" s="1171"/>
      <c r="AO39" s="312">
        <v>-320130</v>
      </c>
      <c r="AP39" s="312">
        <v>-12165</v>
      </c>
      <c r="AQ39" s="313">
        <v>-4261</v>
      </c>
      <c r="AR39" s="314">
        <v>185.5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508</v>
      </c>
      <c r="AL40" s="1167"/>
      <c r="AM40" s="1167"/>
      <c r="AN40" s="1168"/>
      <c r="AO40" s="312">
        <v>-933535</v>
      </c>
      <c r="AP40" s="312">
        <v>-35475</v>
      </c>
      <c r="AQ40" s="313">
        <v>-49695</v>
      </c>
      <c r="AR40" s="314">
        <v>-28.6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577751</v>
      </c>
      <c r="AP41" s="312">
        <v>21955</v>
      </c>
      <c r="AQ41" s="313">
        <v>23786</v>
      </c>
      <c r="AR41" s="314">
        <v>-7.7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478</v>
      </c>
      <c r="AN49" s="1163" t="s">
        <v>511</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1445839</v>
      </c>
      <c r="AN51" s="334">
        <v>51068</v>
      </c>
      <c r="AO51" s="335">
        <v>41.7</v>
      </c>
      <c r="AP51" s="336">
        <v>74581</v>
      </c>
      <c r="AQ51" s="337">
        <v>7</v>
      </c>
      <c r="AR51" s="338">
        <v>34.700000000000003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655143</v>
      </c>
      <c r="AN52" s="342">
        <v>23140</v>
      </c>
      <c r="AO52" s="343">
        <v>55.5</v>
      </c>
      <c r="AP52" s="344">
        <v>41563</v>
      </c>
      <c r="AQ52" s="345">
        <v>6.8</v>
      </c>
      <c r="AR52" s="346">
        <v>48.7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990374</v>
      </c>
      <c r="AN53" s="334">
        <v>35541</v>
      </c>
      <c r="AO53" s="335">
        <v>-30.4</v>
      </c>
      <c r="AP53" s="336">
        <v>76347</v>
      </c>
      <c r="AQ53" s="337">
        <v>2.4</v>
      </c>
      <c r="AR53" s="338">
        <v>-32.799999999999997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588046</v>
      </c>
      <c r="AN54" s="342">
        <v>21103</v>
      </c>
      <c r="AO54" s="343">
        <v>-8.8000000000000007</v>
      </c>
      <c r="AP54" s="344">
        <v>41762</v>
      </c>
      <c r="AQ54" s="345">
        <v>0.5</v>
      </c>
      <c r="AR54" s="346">
        <v>-9.3000000000000007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1729740</v>
      </c>
      <c r="AN55" s="334">
        <v>63097</v>
      </c>
      <c r="AO55" s="335">
        <v>77.5</v>
      </c>
      <c r="AP55" s="336">
        <v>69604</v>
      </c>
      <c r="AQ55" s="337">
        <v>-8.8000000000000007</v>
      </c>
      <c r="AR55" s="338">
        <v>86.3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771739</v>
      </c>
      <c r="AN56" s="342">
        <v>28151</v>
      </c>
      <c r="AO56" s="343">
        <v>33.4</v>
      </c>
      <c r="AP56" s="344">
        <v>36247</v>
      </c>
      <c r="AQ56" s="345">
        <v>-13.2</v>
      </c>
      <c r="AR56" s="346">
        <v>46.6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1355360</v>
      </c>
      <c r="AN57" s="334">
        <v>50449</v>
      </c>
      <c r="AO57" s="335">
        <v>-20</v>
      </c>
      <c r="AP57" s="336">
        <v>68410</v>
      </c>
      <c r="AQ57" s="337">
        <v>-1.7</v>
      </c>
      <c r="AR57" s="338">
        <v>-18.3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536688</v>
      </c>
      <c r="AN58" s="342">
        <v>19976</v>
      </c>
      <c r="AO58" s="343">
        <v>-29</v>
      </c>
      <c r="AP58" s="344">
        <v>35086</v>
      </c>
      <c r="AQ58" s="345">
        <v>-3.2</v>
      </c>
      <c r="AR58" s="346">
        <v>-25.8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1078531</v>
      </c>
      <c r="AN59" s="334">
        <v>40985</v>
      </c>
      <c r="AO59" s="335">
        <v>-18.8</v>
      </c>
      <c r="AP59" s="336">
        <v>73019</v>
      </c>
      <c r="AQ59" s="337">
        <v>6.7</v>
      </c>
      <c r="AR59" s="338">
        <v>-25.5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526181</v>
      </c>
      <c r="AN60" s="342">
        <v>19995</v>
      </c>
      <c r="AO60" s="343">
        <v>0.1</v>
      </c>
      <c r="AP60" s="344">
        <v>39427</v>
      </c>
      <c r="AQ60" s="345">
        <v>12.4</v>
      </c>
      <c r="AR60" s="346">
        <v>-12.3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1319969</v>
      </c>
      <c r="AN61" s="349">
        <v>48228</v>
      </c>
      <c r="AO61" s="350">
        <v>10</v>
      </c>
      <c r="AP61" s="351">
        <v>72392</v>
      </c>
      <c r="AQ61" s="352">
        <v>1.1000000000000001</v>
      </c>
      <c r="AR61" s="338">
        <v>8.9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615559</v>
      </c>
      <c r="AN62" s="342">
        <v>22473</v>
      </c>
      <c r="AO62" s="343">
        <v>10.199999999999999</v>
      </c>
      <c r="AP62" s="344">
        <v>38817</v>
      </c>
      <c r="AQ62" s="345">
        <v>0.7</v>
      </c>
      <c r="AR62" s="346">
        <v>9.5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mvYu8NB4ErLP69M7lv5/T+p4lGgL8ogK/td1tjPuKr5jXPG8IA949kkWsLbzOmNsFlEzWkY7ry3RsbW0fFNDoA==" saltValue="7LplmcOnQVMLv/LqkdKm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iE4Y5YzfEw/qrHJS5wrGnn/NS/bAno5YgpbBExsnrbvZdU05OauphaTNDM0uesREI+y8rBBzRYNxfDzaZql3kg==" saltValue="HwbpmY4LLowHZugw13y6f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7mumShu3M34j6xw0K2wQPNQUeZPeqWJZ8zujAAkVoTv0SCnPAkAVDqAYMwUM4nln3Z1vSJaBRpdzPF3Pe17pKg==" saltValue="duZ5j1JGKZIXZdttbtwDF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8.66</v>
      </c>
      <c r="G47" s="12">
        <v>13.43</v>
      </c>
      <c r="H47" s="12">
        <v>10.24</v>
      </c>
      <c r="I47" s="12">
        <v>10.98</v>
      </c>
      <c r="J47" s="13">
        <v>12.05</v>
      </c>
    </row>
    <row r="48" spans="2:10" ht="57.75" customHeight="1" x14ac:dyDescent="0.15">
      <c r="B48" s="14"/>
      <c r="C48" s="1177" t="s">
        <v>4</v>
      </c>
      <c r="D48" s="1177"/>
      <c r="E48" s="1178"/>
      <c r="F48" s="15">
        <v>5.65</v>
      </c>
      <c r="G48" s="16">
        <v>5.4</v>
      </c>
      <c r="H48" s="16">
        <v>10.58</v>
      </c>
      <c r="I48" s="16">
        <v>10.17</v>
      </c>
      <c r="J48" s="17">
        <v>9.2799999999999994</v>
      </c>
    </row>
    <row r="49" spans="2:10" ht="57.75" customHeight="1" thickBot="1" x14ac:dyDescent="0.2">
      <c r="B49" s="18"/>
      <c r="C49" s="1179" t="s">
        <v>5</v>
      </c>
      <c r="D49" s="1179"/>
      <c r="E49" s="1180"/>
      <c r="F49" s="19" t="s">
        <v>530</v>
      </c>
      <c r="G49" s="20">
        <v>5.96</v>
      </c>
      <c r="H49" s="20">
        <v>2.66</v>
      </c>
      <c r="I49" s="20" t="s">
        <v>531</v>
      </c>
      <c r="J49" s="21">
        <v>0.4</v>
      </c>
    </row>
    <row r="50" spans="2:10" x14ac:dyDescent="0.15"/>
  </sheetData>
  <sheetProtection algorithmName="SHA-512" hashValue="P0TmJLjVlcqdS2cOK0/sz/1y5wkMFEUq6dRqYyy5tqLLRk//VIQTy+2MUAWRrHI5Om4zLJqr3+XQkdOflb0IoA==" saltValue="ymTokCgPEfxDjxO1NdFjA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川野　力</cp:lastModifiedBy>
  <cp:lastPrinted>2025-09-25T23:24:34Z</cp:lastPrinted>
  <dcterms:created xsi:type="dcterms:W3CDTF">2025-02-19T01:07:24Z</dcterms:created>
  <dcterms:modified xsi:type="dcterms:W3CDTF">2025-09-30T06:32:45Z</dcterms:modified>
  <cp:category/>
</cp:coreProperties>
</file>