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<sst xmlns="http://schemas.openxmlformats.org/spreadsheetml/2006/main" count="1126" uniqueCount="604">
  <si>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</si>
  <si>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</si>
  <si>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</si>
  <si>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</si>
  <si>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</si>
  <si>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</si>
  <si>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</si>
  <si>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</si>
  <si>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</si>
  <si>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</si>
  <si>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</si>
  <si>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</si>
  <si>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</si>
  <si>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</si>
  <si>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</si>
  <si>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</si>
  <si>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</si>
  <si>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</si>
  <si>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</si>
  <si>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</si>
  <si>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</si>
  <si>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</si>
  <si>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</si>
  <si>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</si>
  <si>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</si>
  <si>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</si>
  <si>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</si>
  <si>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</si>
  <si>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</si>
  <si>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</si>
  <si>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</si>
  <si>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</si>
  <si>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</si>
  <si>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</si>
  <si>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</si>
  <si>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</si>
  <si>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</si>
  <si>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</si>
  <si>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</si>
  <si>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</si>
  <si>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</si>
  <si>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</si>
  <si>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</si>
  <si>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</si>
  <si>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</si>
  <si>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</si>
  <si>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</si>
  <si>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</si>
  <si>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</si>
  <si>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</si>
  <si>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</si>
  <si>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</si>
  <si>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</si>
  <si>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</si>
  <si>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</si>
  <si>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</si>
  <si>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</si>
  <si>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</si>
  <si>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</si>
  <si>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</si>
  <si>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</si>
  <si>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</si>
  <si>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</si>
  <si>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</si>
  <si>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</si>
  <si>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</si>
  <si>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</si>
  <si>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</si>
  <si>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</si>
  <si>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</si>
  <si>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</si>
  <si>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</si>
  <si>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</si>
  <si>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</si>
  <si>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</si>
  <si>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</si>
  <si>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</si>
  <si>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</si>
  <si>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</si>
  <si>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</si>
  <si>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</si>
  <si>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</si>
  <si>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</si>
  <si>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</si>
  <si>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</si>
  <si>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</si>
  <si>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</si>
  <si>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</si>
  <si>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</si>
  <si>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</si>
  <si>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</si>
  <si>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</si>
  <si>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</si>
  <si>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</si>
  <si>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</si>
  <si>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</si>
  <si>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</si>
  <si>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</si>
  <si>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</si>
  <si>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</si>
  <si>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</si>
  <si>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</si>
  <si>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</si>
  <si>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</si>
  <si>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</si>
  <si>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</si>
  <si>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</si>
  <si>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</si>
  <si>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</si>
  <si>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</si>
  <si>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</si>
  <si>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</si>
  <si>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</si>
  <si>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</si>
  <si>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</si>
  <si>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</si>
  <si>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</si>
  <si>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</si>
  <si>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</si>
  <si>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</si>
  <si>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</si>
  <si>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</si>
  <si>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</si>
  <si>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</si>
  <si>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</si>
  <si>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</si>
  <si>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</si>
  <si>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</si>
  <si>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</si>
  <si>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</si>
  <si>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</si>
  <si>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</si>
  <si>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</si>
  <si>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</si>
  <si>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</si>
  <si>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</si>
  <si>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</si>
  <si>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</si>
  <si>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</si>
  <si>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</si>
  <si>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</si>
  <si>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</si>
  <si>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</si>
  <si>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</si>
  <si>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</si>
  <si>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</si>
  <si>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</si>
  <si>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</si>
  <si>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</si>
  <si>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</si>
  <si>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</si>
  <si>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</si>
  <si>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</si>
  <si>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</si>
  <si>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</si>
  <si>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</si>
  <si>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</si>
  <si>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</si>
  <si>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</si>
  <si>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</si>
  <si>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</si>
  <si>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</si>
  <si>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</si>
  <si>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</si>
  <si>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</si>
  <si>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</si>
  <si>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</si>
  <si>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</si>
  <si>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</si>
  <si>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</si>
  <si>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</si>
  <si>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</si>
  <si>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</si>
  <si>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</si>
  <si>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</si>
  <si>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</si>
  <si>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</si>
  <si>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</si>
  <si>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</si>
  <si>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</si>
  <si>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</si>
  <si>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</si>
  <si>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</si>
  <si>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</si>
  <si>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</si>
  <si>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</si>
  <si>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</si>
  <si>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</si>
  <si>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</si>
  <si>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</si>
  <si>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</si>
  <si>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</si>
  <si>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</si>
  <si>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</si>
  <si>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</si>
  <si>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</si>
  <si>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</si>
  <si>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</si>
  <si>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</si>
  <si>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</si>
  <si>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</si>
  <si>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</si>
  <si>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</si>
  <si>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</si>
  <si>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</si>
  <si>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</si>
  <si>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</si>
  <si>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</si>
  <si>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</si>
  <si>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</si>
  <si>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</si>
  <si>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茨城県高萩市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</si>
  <si>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</si>
  <si>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</si>
  <si>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</si>
  <si>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</si>
  <si>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</si>
  <si>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</si>
  <si>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</si>
  <si>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</si>
  <si>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</si>
  <si>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</si>
  <si>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</si>
  <si>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</si>
  <si>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</si>
  <si>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</si>
  <si>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</si>
  <si>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</si>
  <si>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</si>
  <si>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</si>
  <si>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</si>
  <si>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</si>
  <si>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</si>
  <si>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</si>
  <si>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</si>
  <si>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</si>
  <si>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</si>
  <si>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</si>
  <si>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</si>
  <si>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</si>
  <si>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</si>
  <si>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</si>
  <si>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</si>
  <si>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</si>
  <si>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</si>
  <si>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</si>
  <si>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</si>
  <si>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</si>
  <si>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</si>
  <si>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</si>
  <si>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</si>
  <si>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</si>
  <si>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</si>
  <si>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</si>
  <si>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</si>
  <si>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</si>
  <si>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</si>
  <si>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</si>
  <si>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</si>
  <si>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</si>
  <si>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</si>
  <si>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</si>
  <si>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</si>
  <si>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</si>
  <si>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</si>
  <si>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</si>
  <si>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</si>
  <si>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</si>
  <si>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</si>
  <si>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</si>
  <si>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</si>
  <si>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</si>
  <si>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</si>
  <si>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</si>
  <si>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</si>
  <si>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</si>
  <si>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</si>
  <si>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</si>
  <si>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</si>
  <si>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</si>
  <si>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</si>
  <si>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</si>
  <si>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</si>
  <si>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</si>
  <si>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</si>
  <si>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</si>
  <si>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</si>
  <si>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</si>
  <si>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</si>
  <si>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</si>
  <si>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</si>
  <si>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</si>
  <si>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</si>
  <si>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</si>
  <si>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</si>
  <si>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</si>
  <si>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</si>
  <si>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</si>
  <si>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</si>
  <si>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</si>
  <si>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</si>
  <si>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</si>
  <si>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</si>
  <si>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</si>
  <si>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</si>
  <si>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</si>
  <si>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</si>
  <si>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</si>
  <si>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</si>
  <si>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</si>
  <si>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</si>
  <si>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</si>
  <si>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</si>
  <si>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</si>
  <si>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</si>
  <si>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</si>
  <si>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</si>
  <si>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</si>
  <si>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</si>
  <si>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</si>
  <si>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</si>
  <si>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</si>
  <si>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</si>
  <si>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</si>
  <si>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</si>
  <si>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</si>
  <si>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</si>
  <si>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</si>
  <si>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</si>
  <si>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</si>
  <si>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</si>
  <si>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</si>
  <si>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</si>
  <si>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</si>
  <si>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</si>
  <si>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</si>
  <si>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</si>
  <si>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</si>
  <si>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</si>
  <si>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</si>
  <si>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</si>
  <si>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</si>
  <si>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</si>
  <si>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</si>
  <si>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</si>
  <si>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</si>
  <si>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</si>
  <si>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</si>
  <si>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</si>
  <si>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</si>
  <si>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</si>
  <si>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</si>
  <si>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</si>
  <si>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</si>
  <si>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</si>
  <si>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</si>
  <si>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</si>
  <si>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</si>
  <si>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</si>
  <si>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</si>
  <si>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</si>
  <si>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</si>
  <si>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</si>
  <si>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</si>
  <si>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茨城県高萩市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</si>
  <si>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</si>
  <si>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</si>
  <si>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</si>
  <si>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</si>
  <si>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</si>
  <si>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</si>
  <si>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</si>
  <si>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</si>
  <si>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</si>
  <si>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</si>
  <si>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</si>
  <si>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</si>
  <si>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</si>
  <si>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</si>
  <si>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</si>
  <si>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</si>
  <si>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</si>
  <si>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</si>
  <si>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</si>
  <si>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</si>
  <si>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</si>
  <si>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</si>
  <si>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</si>
  <si>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</si>
  <si>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</si>
  <si>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</si>
  <si>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</si>
  <si>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</si>
  <si>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</si>
  <si>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</si>
  <si>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</si>
  <si>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</si>
  <si>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</si>
  <si>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</si>
  <si>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</si>
  <si>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</si>
  <si>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</si>
  <si>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</si>
  <si>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</si>
  <si>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</si>
  <si>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</si>
  <si>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</si>
  <si>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</si>
  <si>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</si>
  <si>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</si>
  <si>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</si>
  <si>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</si>
  <si>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</si>
  <si>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</si>
  <si>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</si>
  <si>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</si>
  <si>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</si>
  <si>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</si>
  <si>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</si>
  <si>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</si>
  <si>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</si>
  <si>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</si>
  <si>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</si>
  <si>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</si>
  <si>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</si>
  <si>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</si>
  <si>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</si>
  <si>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</si>
  <si>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</si>
  <si>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</si>
  <si>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</si>
  <si>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</si>
  <si>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</si>
  <si>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</si>
  <si>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</si>
  <si>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</si>
  <si>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</si>
  <si>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</si>
  <si>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</si>
  <si>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</si>
  <si>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</si>
  <si>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</si>
  <si>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</si>
  <si>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</si>
  <si>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</si>
  <si>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</si>
  <si>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</si>
  <si>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</si>
  <si>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</si>
  <si>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</si>
  <si>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</si>
  <si>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</si>
  <si>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</si>
  <si>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</si>
  <si>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</si>
  <si>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</si>
  <si>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</si>
  <si>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</si>
  <si>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</si>
  <si>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</si>
  <si>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</si>
  <si>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</si>
  <si>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</si>
  <si>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</si>
  <si>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</si>
  <si>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高萩市介護保険事業特別会計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</si>
  <si>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</si>
  <si>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高萩市後期高齢者医療事業特別会計</t>
    <phoneticPr fontId="5"/>
  </si>
  <si>
    <t>(Ｆ)</t>
    <phoneticPr fontId="5"/>
  </si>
  <si>
    <t>高萩市工業用水道事業会計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</si>
  <si>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</si>
  <si>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</si>
  <si>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</si>
  <si>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</si>
  <si>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</si>
  <si>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</si>
  <si>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</si>
  <si>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</si>
  <si>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</si>
  <si>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</si>
  <si>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</si>
  <si>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</si>
  <si>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</si>
  <si>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</si>
  <si>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</si>
  <si>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</si>
  <si>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</si>
  <si>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</si>
  <si>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</si>
  <si>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</si>
  <si>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</si>
  <si>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</si>
  <si>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</si>
  <si>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</si>
  <si>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</si>
  <si>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</si>
  <si>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</si>
  <si>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</si>
  <si>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</si>
  <si>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</si>
  <si>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</si>
  <si>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</si>
  <si>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</si>
  <si>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</si>
  <si>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</si>
  <si>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</si>
  <si>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</si>
  <si>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</si>
  <si>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</si>
  <si>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</si>
  <si>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</si>
  <si>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</si>
  <si>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</si>
  <si>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</si>
  <si>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</si>
  <si>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</si>
  <si>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</si>
  <si>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</si>
  <si>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</si>
  <si>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</si>
  <si>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</si>
  <si>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</si>
  <si>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</si>
  <si>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</si>
  <si>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</si>
  <si>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</si>
  <si>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</si>
  <si>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</si>
  <si>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</si>
  <si>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</si>
  <si>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</si>
  <si>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</si>
  <si>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</si>
  <si>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</si>
  <si>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</si>
  <si>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</si>
  <si>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</si>
  <si>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</si>
  <si>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</si>
  <si>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</si>
  <si>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</si>
  <si>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</si>
  <si>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</si>
  <si>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</si>
  <si>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</si>
  <si>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</si>
  <si>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</si>
  <si>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</si>
  <si>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</si>
  <si>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</si>
  <si>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</si>
  <si>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</si>
  <si>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</si>
  <si>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</si>
  <si>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</si>
  <si>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0.50</t>
  </si>
  <si>
    <t>▲ 1.53</t>
  </si>
  <si>
    <t>▲ 3.40</t>
  </si>
  <si>
    <t>▲ 4.84</t>
  </si>
  <si>
    <t>高萩市水道事業会計</t>
  </si>
  <si>
    <t>高萩市工業用水道事業会計</t>
  </si>
  <si>
    <t>一般会計</t>
  </si>
  <si>
    <t>高萩市介護保険事業特別会計</t>
  </si>
  <si>
    <t>高萩市国民健康保険事業特別会計</t>
  </si>
  <si>
    <t>高萩市霊園事業特別会計</t>
  </si>
  <si>
    <t>高萩市後期高齢者医療事業特別会計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</si>
  <si>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</si>
  <si>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</si>
  <si>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</si>
  <si>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</si>
  <si>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</si>
  <si>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</si>
  <si>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</si>
  <si>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</si>
  <si>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高萩市土地開発公社</t>
    <rPh sb="0" eb="2">
      <t>タカハギ</t>
    </rPh>
    <rPh sb="2" eb="3">
      <t>シ</t>
    </rPh>
    <rPh sb="3" eb="5">
      <t>トチ</t>
    </rPh>
    <rPh sb="5" eb="7">
      <t>カイハツ</t>
    </rPh>
    <rPh sb="7" eb="9">
      <t>コウシャ</t>
    </rPh>
    <phoneticPr fontId="2"/>
  </si>
  <si>
    <t>-</t>
    <phoneticPr fontId="2"/>
  </si>
  <si>
    <t>茨城県市町村総合事務組合（一般会計）</t>
  </si>
  <si>
    <t>茨城県市町村総合事務組合（県民交通災害共済事業特別会計）</t>
  </si>
  <si>
    <t>茨城租税債権管理機構</t>
  </si>
  <si>
    <t>茨城県後期高齢者医療広域連合（後期高齢医療特別会計）</t>
  </si>
  <si>
    <t>日立・高萩広域下水道組合</t>
  </si>
  <si>
    <t>茨城北農業共済事務組合</t>
  </si>
  <si>
    <t>-</t>
    <phoneticPr fontId="2"/>
  </si>
  <si>
    <t>茨城県後期高齢者医療広域連合（一般会計）</t>
    <phoneticPr fontId="2"/>
  </si>
  <si>
    <t>学校施設建設基金</t>
    <rPh sb="0" eb="2">
      <t>ガッコウ</t>
    </rPh>
    <rPh sb="2" eb="4">
      <t>シセツ</t>
    </rPh>
    <rPh sb="4" eb="6">
      <t>ケンセツ</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</si>
  <si>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</si>
  <si>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</si>
  <si>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ふるさと水と土保全対策基金</t>
    <rPh sb="4" eb="5">
      <t>ミズ</t>
    </rPh>
    <rPh sb="6" eb="7">
      <t>ツチ</t>
    </rPh>
    <rPh sb="7" eb="9">
      <t>ホゼン</t>
    </rPh>
    <rPh sb="9" eb="11">
      <t>タイサク</t>
    </rPh>
    <rPh sb="11" eb="13">
      <t>キキン</t>
    </rPh>
    <phoneticPr fontId="5"/>
  </si>
  <si>
    <t>文化振興基金</t>
    <rPh sb="0" eb="2">
      <t>ブンカ</t>
    </rPh>
    <rPh sb="2" eb="4">
      <t>シンコウ</t>
    </rPh>
    <rPh sb="4" eb="6">
      <t>キキン</t>
    </rPh>
    <phoneticPr fontId="5"/>
  </si>
  <si>
    <t>-</t>
    <phoneticPr fontId="2"/>
  </si>
  <si>
    <t>高萩・北茨城広域事務組合（一般会計）</t>
    <phoneticPr fontId="2"/>
  </si>
  <si>
    <t>高萩・北茨城広域事務組合（工業用水道事業会計）</t>
    <rPh sb="13" eb="18">
      <t>コウギョウヨウスイドウ</t>
    </rPh>
    <rPh sb="18" eb="20">
      <t>ジギョウ</t>
    </rPh>
    <rPh sb="20" eb="2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</si>
  <si>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</si>
  <si>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</si>
  <si>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</si>
  <si>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</si>
  <si>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</si>
  <si>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</si>
  <si>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</si>
  <si>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</si>
  <si>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</si>
  <si>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</si>
  <si>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近年低下傾向であったが、令和元年度においては、地方債償還元金に対し発行額を抑えていること等により地方債現在高は減少したものの、財政調整基金の繰替運用や繰入等による充当可能基金現在高の減少等により上昇に転じ、類似団体内平均値と比較しても依然として高い水準で推移している。この要因としては、住宅公社改革推進債（H22年度発行額4,678百万円）の償還が続いていることが挙げられ、今後も当該三セク債の償還が続くことに加え、施設の更新等のための地方債発行も見込まれるため、資金調達に際しては慎重に行っていく必要がある。有形固定資産減価償却率は、平成29年度の本庁舎再建に伴い減少に転じたことで、令和元年度においても類似団体内平均値を下回っているものの、今後、各施設等での老朽化の進行により数値の上昇が懸念されるため、将来負担比率の推移を踏まえつつ、本年度改訂した公共施設等管理計画などに基づき計画的に施設の更新を行っていく必要がある。</t>
    <rPh sb="105" eb="107">
      <t>ジョウショウ</t>
    </rPh>
    <rPh sb="108" eb="109">
      <t>テン</t>
    </rPh>
    <rPh sb="120" eb="122">
      <t>ヒカク</t>
    </rPh>
    <rPh sb="125" eb="127">
      <t>イゼン</t>
    </rPh>
    <rPh sb="144" eb="146">
      <t>ヨウイン</t>
    </rPh>
    <rPh sb="151" eb="153">
      <t>ジュウタク</t>
    </rPh>
    <rPh sb="153" eb="155">
      <t>コウシャ</t>
    </rPh>
    <rPh sb="155" eb="157">
      <t>カイカク</t>
    </rPh>
    <rPh sb="157" eb="159">
      <t>スイシン</t>
    </rPh>
    <rPh sb="159" eb="160">
      <t>サイ</t>
    </rPh>
    <rPh sb="164" eb="166">
      <t>ネンド</t>
    </rPh>
    <rPh sb="166" eb="169">
      <t>ハッコウガク</t>
    </rPh>
    <rPh sb="174" eb="177">
      <t>ヒャクマンエン</t>
    </rPh>
    <rPh sb="179" eb="181">
      <t>ショウカン</t>
    </rPh>
    <rPh sb="182" eb="183">
      <t>ツヅ</t>
    </rPh>
    <rPh sb="190" eb="191">
      <t>ア</t>
    </rPh>
    <rPh sb="195" eb="197">
      <t>コンゴ</t>
    </rPh>
    <rPh sb="198" eb="200">
      <t>トウガイ</t>
    </rPh>
    <rPh sb="200" eb="201">
      <t>サン</t>
    </rPh>
    <rPh sb="203" eb="204">
      <t>サイ</t>
    </rPh>
    <rPh sb="205" eb="207">
      <t>ショウカン</t>
    </rPh>
    <rPh sb="208" eb="209">
      <t>ツヅ</t>
    </rPh>
    <rPh sb="213" eb="214">
      <t>クワ</t>
    </rPh>
    <rPh sb="216" eb="218">
      <t>シセツ</t>
    </rPh>
    <rPh sb="219" eb="221">
      <t>コウシン</t>
    </rPh>
    <rPh sb="221" eb="222">
      <t>トウ</t>
    </rPh>
    <rPh sb="226" eb="229">
      <t>チホウサイ</t>
    </rPh>
    <rPh sb="229" eb="231">
      <t>ハッコウ</t>
    </rPh>
    <rPh sb="232" eb="234">
      <t>ミコ</t>
    </rPh>
    <rPh sb="240" eb="242">
      <t>シキン</t>
    </rPh>
    <rPh sb="242" eb="244">
      <t>チョウタツ</t>
    </rPh>
    <rPh sb="245" eb="246">
      <t>サイ</t>
    </rPh>
    <rPh sb="249" eb="251">
      <t>シンチョウ</t>
    </rPh>
    <rPh sb="252" eb="253">
      <t>オコナ</t>
    </rPh>
    <rPh sb="257" eb="259">
      <t>ヒツヨウ</t>
    </rPh>
    <rPh sb="263" eb="265">
      <t>ユウケイ</t>
    </rPh>
    <rPh sb="265" eb="267">
      <t>コテイ</t>
    </rPh>
    <rPh sb="267" eb="269">
      <t>シサン</t>
    </rPh>
    <rPh sb="269" eb="271">
      <t>ゲンカ</t>
    </rPh>
    <rPh sb="271" eb="273">
      <t>ショウキャク</t>
    </rPh>
    <rPh sb="273" eb="274">
      <t>リツ</t>
    </rPh>
    <rPh sb="276" eb="278">
      <t>ヘイセイ</t>
    </rPh>
    <rPh sb="280" eb="282">
      <t>ネンド</t>
    </rPh>
    <rPh sb="283" eb="284">
      <t>ホン</t>
    </rPh>
    <rPh sb="284" eb="286">
      <t>チョウシャ</t>
    </rPh>
    <rPh sb="286" eb="288">
      <t>サイケン</t>
    </rPh>
    <rPh sb="289" eb="290">
      <t>トモナ</t>
    </rPh>
    <rPh sb="291" eb="293">
      <t>ゲンショウ</t>
    </rPh>
    <rPh sb="294" eb="295">
      <t>テン</t>
    </rPh>
    <rPh sb="301" eb="303">
      <t>レイワ</t>
    </rPh>
    <rPh sb="303" eb="305">
      <t>ガンネン</t>
    </rPh>
    <rPh sb="305" eb="306">
      <t>ド</t>
    </rPh>
    <rPh sb="311" eb="313">
      <t>ルイジ</t>
    </rPh>
    <rPh sb="313" eb="315">
      <t>ダンタイ</t>
    </rPh>
    <rPh sb="315" eb="316">
      <t>ナイ</t>
    </rPh>
    <rPh sb="316" eb="319">
      <t>ヘイキンチ</t>
    </rPh>
    <rPh sb="320" eb="322">
      <t>シタマワ</t>
    </rPh>
    <rPh sb="330" eb="332">
      <t>コンゴ</t>
    </rPh>
    <rPh sb="333" eb="334">
      <t>カク</t>
    </rPh>
    <rPh sb="334" eb="336">
      <t>シセツ</t>
    </rPh>
    <rPh sb="336" eb="337">
      <t>トウ</t>
    </rPh>
    <rPh sb="339" eb="342">
      <t>ロウキュウカ</t>
    </rPh>
    <rPh sb="343" eb="345">
      <t>シンコウ</t>
    </rPh>
    <rPh sb="348" eb="350">
      <t>スウチ</t>
    </rPh>
    <rPh sb="351" eb="353">
      <t>ジョウショウ</t>
    </rPh>
    <rPh sb="354" eb="356">
      <t>ケネン</t>
    </rPh>
    <rPh sb="362" eb="364">
      <t>ショウライ</t>
    </rPh>
    <rPh sb="364" eb="366">
      <t>フタン</t>
    </rPh>
    <rPh sb="366" eb="368">
      <t>ヒリツ</t>
    </rPh>
    <rPh sb="369" eb="371">
      <t>スイイ</t>
    </rPh>
    <rPh sb="372" eb="373">
      <t>フ</t>
    </rPh>
    <rPh sb="378" eb="381">
      <t>ホンネンド</t>
    </rPh>
    <rPh sb="381" eb="383">
      <t>カイテイ</t>
    </rPh>
    <rPh sb="385" eb="387">
      <t>コウキョウ</t>
    </rPh>
    <rPh sb="387" eb="389">
      <t>シセツ</t>
    </rPh>
    <rPh sb="389" eb="390">
      <t>トウ</t>
    </rPh>
    <rPh sb="390" eb="392">
      <t>カンリ</t>
    </rPh>
    <rPh sb="392" eb="394">
      <t>ケイカク</t>
    </rPh>
    <rPh sb="397" eb="398">
      <t>モト</t>
    </rPh>
    <rPh sb="400" eb="403">
      <t>ケイカクテキ</t>
    </rPh>
    <rPh sb="404" eb="406">
      <t>シセツ</t>
    </rPh>
    <rPh sb="407" eb="409">
      <t>コウシン</t>
    </rPh>
    <rPh sb="410" eb="411">
      <t>オコナ</t>
    </rPh>
    <rPh sb="415" eb="417">
      <t>ヒツヨウ</t>
    </rPh>
    <phoneticPr fontId="5"/>
  </si>
  <si>
    <t>　将来負担比率と実質公債費比率ともに類似団体内平均値よりも高い水準にあり、いずれも近年低下傾向にあったが、将来負担比率については、将来負担額の減少額以上に、財政調整基金の繰替運用や繰入等により充当可能基金現在高が減少したことなどから、本市の前年度と比較して7.7ポイントの増となった。実質公債費比率は、平成30年度で土地開発公社経営健全化債の償還が終了したこと等により元利償還金が減となったことなどから、前年度比0.3ポイント減の10.2ポイントとなった。地方債の償還が進んでいることにより将来負担額や元利償還金は減少傾向にあるものの、現在進めているごみ処理施設整備や幼保一元化を進めるための認定こども園整備等に伴い新たな地方債発行が見込まれ、比率の再上昇も見込まれることから、今後も引き続き投資的経費の抑制を図りながら、公債費の適正化に取り組んで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6">
      <t>ヘイキンチ</t>
    </rPh>
    <rPh sb="29" eb="30">
      <t>タカ</t>
    </rPh>
    <rPh sb="31" eb="33">
      <t>スイジュン</t>
    </rPh>
    <rPh sb="41" eb="43">
      <t>キンネン</t>
    </rPh>
    <rPh sb="43" eb="45">
      <t>テイカ</t>
    </rPh>
    <rPh sb="45" eb="47">
      <t>ケイコウ</t>
    </rPh>
    <rPh sb="53" eb="55">
      <t>ショウライ</t>
    </rPh>
    <rPh sb="55" eb="57">
      <t>フタン</t>
    </rPh>
    <rPh sb="57" eb="59">
      <t>ヒリツ</t>
    </rPh>
    <rPh sb="65" eb="67">
      <t>ショウライ</t>
    </rPh>
    <rPh sb="67" eb="69">
      <t>フタン</t>
    </rPh>
    <rPh sb="69" eb="70">
      <t>ガク</t>
    </rPh>
    <rPh sb="71" eb="73">
      <t>ゲンショウ</t>
    </rPh>
    <rPh sb="73" eb="74">
      <t>ガク</t>
    </rPh>
    <rPh sb="74" eb="76">
      <t>イジョウ</t>
    </rPh>
    <rPh sb="142" eb="144">
      <t>ジッシツ</t>
    </rPh>
    <rPh sb="144" eb="147">
      <t>コウサイヒ</t>
    </rPh>
    <rPh sb="147" eb="149">
      <t>ヒリツ</t>
    </rPh>
    <rPh sb="151" eb="153">
      <t>ヘイセイ</t>
    </rPh>
    <rPh sb="155" eb="157">
      <t>ネンド</t>
    </rPh>
    <rPh sb="158" eb="160">
      <t>トチ</t>
    </rPh>
    <rPh sb="160" eb="162">
      <t>カイハツ</t>
    </rPh>
    <rPh sb="162" eb="164">
      <t>コウシャ</t>
    </rPh>
    <rPh sb="164" eb="166">
      <t>ケイエイ</t>
    </rPh>
    <rPh sb="166" eb="169">
      <t>ケンゼンカ</t>
    </rPh>
    <rPh sb="169" eb="170">
      <t>サイ</t>
    </rPh>
    <rPh sb="171" eb="173">
      <t>ショウカン</t>
    </rPh>
    <rPh sb="174" eb="176">
      <t>シュウリョウ</t>
    </rPh>
    <rPh sb="180" eb="181">
      <t>トウ</t>
    </rPh>
    <rPh sb="184" eb="186">
      <t>ガンリ</t>
    </rPh>
    <rPh sb="186" eb="189">
      <t>ショウカンキン</t>
    </rPh>
    <rPh sb="190" eb="191">
      <t>ゲン</t>
    </rPh>
    <rPh sb="202" eb="205">
      <t>ゼンネンド</t>
    </rPh>
    <rPh sb="205" eb="206">
      <t>ヒ</t>
    </rPh>
    <rPh sb="213" eb="214">
      <t>ゲン</t>
    </rPh>
    <rPh sb="228" eb="231">
      <t>チホウサイ</t>
    </rPh>
    <rPh sb="232" eb="234">
      <t>ショウカン</t>
    </rPh>
    <rPh sb="235" eb="236">
      <t>スス</t>
    </rPh>
    <rPh sb="245" eb="247">
      <t>ショウライ</t>
    </rPh>
    <rPh sb="247" eb="249">
      <t>フタン</t>
    </rPh>
    <rPh sb="249" eb="250">
      <t>ガク</t>
    </rPh>
    <rPh sb="251" eb="253">
      <t>ガンリ</t>
    </rPh>
    <rPh sb="253" eb="256">
      <t>ショウカンキン</t>
    </rPh>
    <rPh sb="257" eb="259">
      <t>ゲンショウ</t>
    </rPh>
    <rPh sb="259" eb="261">
      <t>ケイコウ</t>
    </rPh>
    <rPh sb="268" eb="270">
      <t>ゲンザイ</t>
    </rPh>
    <rPh sb="270" eb="271">
      <t>スス</t>
    </rPh>
    <rPh sb="277" eb="279">
      <t>ショリ</t>
    </rPh>
    <rPh sb="279" eb="281">
      <t>シセツ</t>
    </rPh>
    <rPh sb="281" eb="283">
      <t>セイビ</t>
    </rPh>
    <rPh sb="284" eb="286">
      <t>ヨウホ</t>
    </rPh>
    <rPh sb="286" eb="289">
      <t>イチゲンカ</t>
    </rPh>
    <rPh sb="290" eb="291">
      <t>スス</t>
    </rPh>
    <rPh sb="296" eb="298">
      <t>ニンテイ</t>
    </rPh>
    <rPh sb="301" eb="302">
      <t>エン</t>
    </rPh>
    <rPh sb="302" eb="304">
      <t>セイビ</t>
    </rPh>
    <rPh sb="304" eb="305">
      <t>トウ</t>
    </rPh>
    <rPh sb="306" eb="307">
      <t>トモナ</t>
    </rPh>
    <rPh sb="308" eb="309">
      <t>アラ</t>
    </rPh>
    <rPh sb="311" eb="314">
      <t>チホウサイ</t>
    </rPh>
    <rPh sb="314" eb="316">
      <t>ハッコウ</t>
    </rPh>
    <rPh sb="317" eb="319">
      <t>ミコ</t>
    </rPh>
    <rPh sb="322" eb="324">
      <t>ヒリツ</t>
    </rPh>
    <rPh sb="325" eb="328">
      <t>サイジョウショウ</t>
    </rPh>
    <rPh sb="329" eb="331">
      <t>ミコ</t>
    </rPh>
    <rPh sb="339" eb="341">
      <t>コンゴ</t>
    </rPh>
    <rPh sb="342" eb="343">
      <t>ヒ</t>
    </rPh>
    <rPh sb="344" eb="345">
      <t>ツヅ</t>
    </rPh>
    <rPh sb="346" eb="349">
      <t>トウシテキ</t>
    </rPh>
    <rPh sb="349" eb="351">
      <t>ケイヒ</t>
    </rPh>
    <rPh sb="352" eb="354">
      <t>ヨクセイ</t>
    </rPh>
    <rPh sb="355" eb="356">
      <t>ハカ</t>
    </rPh>
    <rPh sb="361" eb="364">
      <t>コウサイヒ</t>
    </rPh>
    <rPh sb="365" eb="368">
      <t>テキセイカ</t>
    </rPh>
    <rPh sb="369" eb="370">
      <t>ト</t>
    </rPh>
    <rPh sb="371" eb="372">
      <t>ク</t>
    </rPh>
    <rPh sb="376" eb="3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</si>
</sst>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9633-4299-A2F5-FCAC9AB644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46655</c:v>
                </c:pt>
                <c:pt idx="1">
                  <c:v>38489</c:v>
                </c:pt>
                <c:pt idx="2">
                  <c:v>24629</c:v>
                </c:pt>
                <c:pt idx="3">
                  <c:v>36049</c:v>
                </c:pt>
                <c:pt idx="4">
                  <c:v>51068</c:v>
                </c:pt>
              </c:numCache>
            </c:numRef>
          </c:val>
          <c:smooth val="0"/>
          <c:extLst xmlns:c16r2="http://schemas.microsoft.com/office/drawing/2015/06/chart">
            <c:ext xmlns:c16="http://schemas.microsoft.com/office/drawing/2014/chart" uri="{C3380CC4-5D6E-409C-BE32-E72D297353CC}">
              <c16:uniqueId val="{00000001-9633-4299-A2F5-FCAC9AB64453}"/>
            </c:ext>
          </c:extLst>
        </c:ser>
        <c:dLbls>
          <c:showLegendKey val="0"/>
          <c:showVal val="0"/>
          <c:showCatName val="0"/>
          <c:showSerName val="0"/>
          <c:showPercent val="0"/>
          <c:showBubbleSize val="0"/>
        </c:dLbls>
        <c:marker val="1"/>
        <c:smooth val="0"/>
        <c:axId val="190032128"/>
        <c:axId val="190034304"/>
      </c:lineChart>
      <c:catAx>
        <c:axId val="190032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34304"/>
        <c:crosses val="autoZero"/>
        <c:auto val="1"/>
        <c:lblAlgn val="ctr"/>
        <c:lblOffset val="100"/>
        <c:tickLblSkip val="1"/>
        <c:tickMarkSkip val="1"/>
        <c:noMultiLvlLbl val="0"/>
      </c:catAx>
      <c:valAx>
        <c:axId val="1900343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32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9.64</c:v>
                </c:pt>
                <c:pt idx="1">
                  <c:v>8.6</c:v>
                </c:pt>
                <c:pt idx="2">
                  <c:v>7.08</c:v>
                </c:pt>
                <c:pt idx="3">
                  <c:v>6.43</c:v>
                </c:pt>
                <c:pt idx="4">
                  <c:v>5.65</c:v>
                </c:pt>
              </c:numCache>
            </c:numRef>
          </c:val>
          <c:extLst xmlns:c16r2="http://schemas.microsoft.com/office/drawing/2015/06/chart">
            <c:ext xmlns:c16="http://schemas.microsoft.com/office/drawing/2014/chart" uri="{C3380CC4-5D6E-409C-BE32-E72D297353CC}">
              <c16:uniqueId val="{00000000-CC22-436D-8AAB-2C34934872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14.34</c:v>
                </c:pt>
                <c:pt idx="1">
                  <c:v>15.19</c:v>
                </c:pt>
                <c:pt idx="2">
                  <c:v>15.25</c:v>
                </c:pt>
                <c:pt idx="3">
                  <c:v>12.42</c:v>
                </c:pt>
                <c:pt idx="4">
                  <c:v>8.66</c:v>
                </c:pt>
              </c:numCache>
            </c:numRef>
          </c:val>
          <c:extLst xmlns:c16r2="http://schemas.microsoft.com/office/drawing/2015/06/chart">
            <c:ext xmlns:c16="http://schemas.microsoft.com/office/drawing/2014/chart" uri="{C3380CC4-5D6E-409C-BE32-E72D297353CC}">
              <c16:uniqueId val="{00000001-CC22-436D-8AAB-2C3493487231}"/>
            </c:ext>
          </c:extLst>
        </c:ser>
        <c:dLbls>
          <c:showLegendKey val="0"/>
          <c:showVal val="0"/>
          <c:showCatName val="0"/>
          <c:showSerName val="0"/>
          <c:showPercent val="0"/>
          <c:showBubbleSize val="0"/>
        </c:dLbls>
        <c:gapWidth val="250"/>
        <c:overlap val="100"/>
        <c:axId val="221059328"/>
        <c:axId val="22107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5.25</c:v>
                </c:pt>
                <c:pt idx="1">
                  <c:v>-0.5</c:v>
                </c:pt>
                <c:pt idx="2">
                  <c:v>-1.53</c:v>
                </c:pt>
                <c:pt idx="3">
                  <c:v>-3.4</c:v>
                </c:pt>
                <c:pt idx="4">
                  <c:v>-4.84</c:v>
                </c:pt>
              </c:numCache>
            </c:numRef>
          </c:val>
          <c:smooth val="0"/>
          <c:extLst xmlns:c16r2="http://schemas.microsoft.com/office/drawing/2015/06/chart">
            <c:ext xmlns:c16="http://schemas.microsoft.com/office/drawing/2014/chart" uri="{C3380CC4-5D6E-409C-BE32-E72D297353CC}">
              <c16:uniqueId val="{00000002-CC22-436D-8AAB-2C3493487231}"/>
            </c:ext>
          </c:extLst>
        </c:ser>
        <c:dLbls>
          <c:showLegendKey val="0"/>
          <c:showVal val="0"/>
          <c:showCatName val="0"/>
          <c:showSerName val="0"/>
          <c:showPercent val="0"/>
          <c:showBubbleSize val="0"/>
        </c:dLbls>
        <c:marker val="1"/>
        <c:smooth val="0"/>
        <c:axId val="221059328"/>
        <c:axId val="221077888"/>
      </c:lineChart>
      <c:catAx>
        <c:axId val="2210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077888"/>
        <c:crosses val="autoZero"/>
        <c:auto val="1"/>
        <c:lblAlgn val="ctr"/>
        <c:lblOffset val="100"/>
        <c:tickLblSkip val="1"/>
        <c:tickMarkSkip val="1"/>
        <c:noMultiLvlLbl val="0"/>
      </c:catAx>
      <c:valAx>
        <c:axId val="22107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D50-457D-908B-939B7BD03E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50-457D-908B-939B7BD03E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D50-457D-908B-939B7BD03ED5}"/>
            </c:ext>
          </c:extLst>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D50-457D-908B-939B7BD03ED5}"/>
            </c:ext>
          </c:extLst>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0.09</c:v>
                </c:pt>
                <c:pt idx="4">
                  <c:v>#N/A</c:v>
                </c:pt>
                <c:pt idx="5">
                  <c:v>0.13</c:v>
                </c:pt>
                <c:pt idx="6">
                  <c:v>#N/A</c:v>
                </c:pt>
                <c:pt idx="7">
                  <c:v>0.13</c:v>
                </c:pt>
                <c:pt idx="8">
                  <c:v>#N/A</c:v>
                </c:pt>
                <c:pt idx="9">
                  <c:v>0.02</c:v>
                </c:pt>
              </c:numCache>
            </c:numRef>
          </c:val>
          <c:extLst xmlns:c16r2="http://schemas.microsoft.com/office/drawing/2015/06/chart">
            <c:ext xmlns:c16="http://schemas.microsoft.com/office/drawing/2014/chart" uri="{C3380CC4-5D6E-409C-BE32-E72D297353CC}">
              <c16:uniqueId val="{00000004-2D50-457D-908B-939B7BD03ED5}"/>
            </c:ext>
          </c:extLst>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0.02</c:v>
                </c:pt>
                <c:pt idx="4">
                  <c:v>#N/A</c:v>
                </c:pt>
                <c:pt idx="5">
                  <c:v>0.01</c:v>
                </c:pt>
                <c:pt idx="6">
                  <c:v>#N/A</c:v>
                </c:pt>
                <c:pt idx="7">
                  <c:v>0.36</c:v>
                </c:pt>
                <c:pt idx="8">
                  <c:v>#N/A</c:v>
                </c:pt>
                <c:pt idx="9">
                  <c:v>0.32</c:v>
                </c:pt>
              </c:numCache>
            </c:numRef>
          </c:val>
          <c:extLst xmlns:c16r2="http://schemas.microsoft.com/office/drawing/2015/06/chart">
            <c:ext xmlns:c16="http://schemas.microsoft.com/office/drawing/2014/chart" uri="{C3380CC4-5D6E-409C-BE32-E72D297353CC}">
              <c16:uniqueId val="{00000005-2D50-457D-908B-939B7BD03ED5}"/>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1.07</c:v>
                </c:pt>
                <c:pt idx="4">
                  <c:v>#N/A</c:v>
                </c:pt>
                <c:pt idx="5">
                  <c:v>1.02</c:v>
                </c:pt>
                <c:pt idx="6">
                  <c:v>#N/A</c:v>
                </c:pt>
                <c:pt idx="7">
                  <c:v>1.56</c:v>
                </c:pt>
                <c:pt idx="8">
                  <c:v>#N/A</c:v>
                </c:pt>
                <c:pt idx="9">
                  <c:v>2.2400000000000002</c:v>
                </c:pt>
              </c:numCache>
            </c:numRef>
          </c:val>
          <c:extLst xmlns:c16r2="http://schemas.microsoft.com/office/drawing/2015/06/chart">
            <c:ext xmlns:c16="http://schemas.microsoft.com/office/drawing/2014/chart" uri="{C3380CC4-5D6E-409C-BE32-E72D297353CC}">
              <c16:uniqueId val="{00000006-2D50-457D-908B-939B7BD03ED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9.6300000000000008</c:v>
                </c:pt>
                <c:pt idx="2">
                  <c:v>#N/A</c:v>
                </c:pt>
                <c:pt idx="3">
                  <c:v>8.5</c:v>
                </c:pt>
                <c:pt idx="4">
                  <c:v>#N/A</c:v>
                </c:pt>
                <c:pt idx="5">
                  <c:v>6.94</c:v>
                </c:pt>
                <c:pt idx="6">
                  <c:v>#N/A</c:v>
                </c:pt>
                <c:pt idx="7">
                  <c:v>6.29</c:v>
                </c:pt>
                <c:pt idx="8">
                  <c:v>#N/A</c:v>
                </c:pt>
                <c:pt idx="9">
                  <c:v>5.62</c:v>
                </c:pt>
              </c:numCache>
            </c:numRef>
          </c:val>
          <c:extLst xmlns:c16r2="http://schemas.microsoft.com/office/drawing/2015/06/chart">
            <c:ext xmlns:c16="http://schemas.microsoft.com/office/drawing/2014/chart" uri="{C3380CC4-5D6E-409C-BE32-E72D297353CC}">
              <c16:uniqueId val="{00000007-2D50-457D-908B-939B7BD03ED5}"/>
            </c:ext>
          </c:extLst>
        </c:ser>
        <c:ser>
          <c:idx val="8"/>
          <c:order val="8"/>
          <c:tx>
            <c:strRef>
              <c:f>データシート!$A$35</c:f>
              <c:strCache>
                <c:ptCount val="1"/>
                <c:pt idx="0">
                  <c:v>高萩市工業用水道事業会計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5.13</c:v>
                </c:pt>
                <c:pt idx="2">
                  <c:v>#N/A</c:v>
                </c:pt>
                <c:pt idx="3">
                  <c:v>6.18</c:v>
                </c:pt>
                <c:pt idx="4">
                  <c:v>#N/A</c:v>
                </c:pt>
                <c:pt idx="5">
                  <c:v>5.97</c:v>
                </c:pt>
                <c:pt idx="6">
                  <c:v>#N/A</c:v>
                </c:pt>
                <c:pt idx="7">
                  <c:v>6.83</c:v>
                </c:pt>
                <c:pt idx="8">
                  <c:v>#N/A</c:v>
                </c:pt>
                <c:pt idx="9">
                  <c:v>7.18</c:v>
                </c:pt>
              </c:numCache>
            </c:numRef>
          </c:val>
          <c:extLst xmlns:c16r2="http://schemas.microsoft.com/office/drawing/2015/06/chart">
            <c:ext xmlns:c16="http://schemas.microsoft.com/office/drawing/2014/chart" uri="{C3380CC4-5D6E-409C-BE32-E72D297353CC}">
              <c16:uniqueId val="{00000008-2D50-457D-908B-939B7BD03ED5}"/>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2.09</c:v>
                </c:pt>
                <c:pt idx="2">
                  <c:v>#N/A</c:v>
                </c:pt>
                <c:pt idx="3">
                  <c:v>6.21</c:v>
                </c:pt>
                <c:pt idx="4">
                  <c:v>#N/A</c:v>
                </c:pt>
                <c:pt idx="5">
                  <c:v>7.87</c:v>
                </c:pt>
                <c:pt idx="6">
                  <c:v>#N/A</c:v>
                </c:pt>
                <c:pt idx="7">
                  <c:v>9.76</c:v>
                </c:pt>
                <c:pt idx="8">
                  <c:v>#N/A</c:v>
                </c:pt>
                <c:pt idx="9">
                  <c:v>11.51</c:v>
                </c:pt>
              </c:numCache>
            </c:numRef>
          </c:val>
          <c:extLst xmlns:c16r2="http://schemas.microsoft.com/office/drawing/2015/06/chart">
            <c:ext xmlns:c16="http://schemas.microsoft.com/office/drawing/2014/chart" uri="{C3380CC4-5D6E-409C-BE32-E72D297353CC}">
              <c16:uniqueId val="{00000009-2D50-457D-908B-939B7BD03ED5}"/>
            </c:ext>
          </c:extLst>
        </c:ser>
        <c:dLbls>
          <c:showLegendKey val="0"/>
          <c:showVal val="0"/>
          <c:showCatName val="0"/>
          <c:showSerName val="0"/>
          <c:showPercent val="0"/>
          <c:showBubbleSize val="0"/>
        </c:dLbls>
        <c:gapWidth val="150"/>
        <c:overlap val="100"/>
        <c:axId val="221524352"/>
        <c:axId val="221525888"/>
      </c:barChart>
      <c:catAx>
        <c:axId val="22152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525888"/>
        <c:crosses val="autoZero"/>
        <c:auto val="1"/>
        <c:lblAlgn val="ctr"/>
        <c:lblOffset val="100"/>
        <c:tickLblSkip val="1"/>
        <c:tickMarkSkip val="1"/>
        <c:noMultiLvlLbl val="0"/>
      </c:catAx>
      <c:valAx>
        <c:axId val="2215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52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1431</c:v>
                </c:pt>
                <c:pt idx="5">
                  <c:v>1440</c:v>
                </c:pt>
                <c:pt idx="8">
                  <c:v>1377</c:v>
                </c:pt>
                <c:pt idx="11">
                  <c:v>1325</c:v>
                </c:pt>
                <c:pt idx="14">
                  <c:v>1302</c:v>
                </c:pt>
              </c:numCache>
            </c:numRef>
          </c:val>
          <c:extLst xmlns:c16r2="http://schemas.microsoft.com/office/drawing/2015/06/chart">
            <c:ext xmlns:c16="http://schemas.microsoft.com/office/drawing/2014/chart" uri="{C3380CC4-5D6E-409C-BE32-E72D297353CC}">
              <c16:uniqueId val="{00000000-16AD-4A48-A8F2-D1ED8743EF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6AD-4A48-A8F2-D1ED8743EF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6AD-4A48-A8F2-D1ED8743EF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636</c:v>
                </c:pt>
                <c:pt idx="3">
                  <c:v>373</c:v>
                </c:pt>
                <c:pt idx="6">
                  <c:v>347</c:v>
                </c:pt>
                <c:pt idx="9">
                  <c:v>333</c:v>
                </c:pt>
                <c:pt idx="12">
                  <c:v>304</c:v>
                </c:pt>
              </c:numCache>
            </c:numRef>
          </c:val>
          <c:extLst xmlns:c16r2="http://schemas.microsoft.com/office/drawing/2015/06/chart">
            <c:ext xmlns:c16="http://schemas.microsoft.com/office/drawing/2014/chart" uri="{C3380CC4-5D6E-409C-BE32-E72D297353CC}">
              <c16:uniqueId val="{00000003-16AD-4A48-A8F2-D1ED8743EF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4-16AD-4A48-A8F2-D1ED8743EF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AD-4A48-A8F2-D1ED8743EF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AD-4A48-A8F2-D1ED8743EF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1682</c:v>
                </c:pt>
                <c:pt idx="3">
                  <c:v>1665</c:v>
                </c:pt>
                <c:pt idx="6">
                  <c:v>1709</c:v>
                </c:pt>
                <c:pt idx="9">
                  <c:v>1657</c:v>
                </c:pt>
                <c:pt idx="12">
                  <c:v>1553</c:v>
                </c:pt>
              </c:numCache>
            </c:numRef>
          </c:val>
          <c:extLst xmlns:c16r2="http://schemas.microsoft.com/office/drawing/2015/06/chart">
            <c:ext xmlns:c16="http://schemas.microsoft.com/office/drawing/2014/chart" uri="{C3380CC4-5D6E-409C-BE32-E72D297353CC}">
              <c16:uniqueId val="{00000007-16AD-4A48-A8F2-D1ED8743EFDE}"/>
            </c:ext>
          </c:extLst>
        </c:ser>
        <c:dLbls>
          <c:showLegendKey val="0"/>
          <c:showVal val="0"/>
          <c:showCatName val="0"/>
          <c:showSerName val="0"/>
          <c:showPercent val="0"/>
          <c:showBubbleSize val="0"/>
        </c:dLbls>
        <c:gapWidth val="100"/>
        <c:overlap val="100"/>
        <c:axId val="187821056"/>
        <c:axId val="18782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889</c:v>
                </c:pt>
                <c:pt idx="2">
                  <c:v>#N/A</c:v>
                </c:pt>
                <c:pt idx="3">
                  <c:v>#N/A</c:v>
                </c:pt>
                <c:pt idx="4">
                  <c:v>601</c:v>
                </c:pt>
                <c:pt idx="5">
                  <c:v>#N/A</c:v>
                </c:pt>
                <c:pt idx="6">
                  <c:v>#N/A</c:v>
                </c:pt>
                <c:pt idx="7">
                  <c:v>681</c:v>
                </c:pt>
                <c:pt idx="8">
                  <c:v>#N/A</c:v>
                </c:pt>
                <c:pt idx="9">
                  <c:v>#N/A</c:v>
                </c:pt>
                <c:pt idx="10">
                  <c:v>667</c:v>
                </c:pt>
                <c:pt idx="11">
                  <c:v>#N/A</c:v>
                </c:pt>
                <c:pt idx="12">
                  <c:v>#N/A</c:v>
                </c:pt>
                <c:pt idx="13">
                  <c:v>557</c:v>
                </c:pt>
                <c:pt idx="14">
                  <c:v>#N/A</c:v>
                </c:pt>
              </c:numCache>
            </c:numRef>
          </c:val>
          <c:smooth val="0"/>
          <c:extLst xmlns:c16r2="http://schemas.microsoft.com/office/drawing/2015/06/chart">
            <c:ext xmlns:c16="http://schemas.microsoft.com/office/drawing/2014/chart" uri="{C3380CC4-5D6E-409C-BE32-E72D297353CC}">
              <c16:uniqueId val="{00000008-16AD-4A48-A8F2-D1ED8743EFDE}"/>
            </c:ext>
          </c:extLst>
        </c:ser>
        <c:dLbls>
          <c:showLegendKey val="0"/>
          <c:showVal val="0"/>
          <c:showCatName val="0"/>
          <c:showSerName val="0"/>
          <c:showPercent val="0"/>
          <c:showBubbleSize val="0"/>
        </c:dLbls>
        <c:marker val="1"/>
        <c:smooth val="0"/>
        <c:axId val="187821056"/>
        <c:axId val="187823232"/>
      </c:lineChart>
      <c:catAx>
        <c:axId val="1878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823232"/>
        <c:crosses val="autoZero"/>
        <c:auto val="1"/>
        <c:lblAlgn val="ctr"/>
        <c:lblOffset val="100"/>
        <c:tickLblSkip val="1"/>
        <c:tickMarkSkip val="1"/>
        <c:noMultiLvlLbl val="0"/>
      </c:catAx>
      <c:valAx>
        <c:axId val="18782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82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11632</c:v>
                </c:pt>
                <c:pt idx="5">
                  <c:v>11404</c:v>
                </c:pt>
                <c:pt idx="8">
                  <c:v>11353</c:v>
                </c:pt>
                <c:pt idx="11">
                  <c:v>11130</c:v>
                </c:pt>
                <c:pt idx="14">
                  <c:v>11043</c:v>
                </c:pt>
              </c:numCache>
            </c:numRef>
          </c:val>
          <c:extLst xmlns:c16r2="http://schemas.microsoft.com/office/drawing/2015/06/chart">
            <c:ext xmlns:c16="http://schemas.microsoft.com/office/drawing/2014/chart" uri="{C3380CC4-5D6E-409C-BE32-E72D297353CC}">
              <c16:uniqueId val="{00000000-085D-4D8C-9162-5D68F1859A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2573</c:v>
                </c:pt>
                <c:pt idx="5">
                  <c:v>2142</c:v>
                </c:pt>
                <c:pt idx="8">
                  <c:v>1788</c:v>
                </c:pt>
                <c:pt idx="11">
                  <c:v>1443</c:v>
                </c:pt>
                <c:pt idx="14">
                  <c:v>1424</c:v>
                </c:pt>
              </c:numCache>
            </c:numRef>
          </c:val>
          <c:extLst xmlns:c16r2="http://schemas.microsoft.com/office/drawing/2015/06/chart">
            <c:ext xmlns:c16="http://schemas.microsoft.com/office/drawing/2014/chart" uri="{C3380CC4-5D6E-409C-BE32-E72D297353CC}">
              <c16:uniqueId val="{00000001-085D-4D8C-9162-5D68F1859A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1472</c:v>
                </c:pt>
                <c:pt idx="5">
                  <c:v>2521</c:v>
                </c:pt>
                <c:pt idx="8">
                  <c:v>1804</c:v>
                </c:pt>
                <c:pt idx="11">
                  <c:v>2137</c:v>
                </c:pt>
                <c:pt idx="14">
                  <c:v>1443</c:v>
                </c:pt>
              </c:numCache>
            </c:numRef>
          </c:val>
          <c:extLst xmlns:c16r2="http://schemas.microsoft.com/office/drawing/2015/06/chart">
            <c:ext xmlns:c16="http://schemas.microsoft.com/office/drawing/2014/chart" uri="{C3380CC4-5D6E-409C-BE32-E72D297353CC}">
              <c16:uniqueId val="{00000002-085D-4D8C-9162-5D68F1859A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5D-4D8C-9162-5D68F1859A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5D-4D8C-9162-5D68F1859A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085D-4D8C-9162-5D68F1859A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2536</c:v>
                </c:pt>
                <c:pt idx="3">
                  <c:v>2467</c:v>
                </c:pt>
                <c:pt idx="6">
                  <c:v>2560</c:v>
                </c:pt>
                <c:pt idx="9">
                  <c:v>2468</c:v>
                </c:pt>
                <c:pt idx="12">
                  <c:v>2430</c:v>
                </c:pt>
              </c:numCache>
            </c:numRef>
          </c:val>
          <c:extLst xmlns:c16r2="http://schemas.microsoft.com/office/drawing/2015/06/chart">
            <c:ext xmlns:c16="http://schemas.microsoft.com/office/drawing/2014/chart" uri="{C3380CC4-5D6E-409C-BE32-E72D297353CC}">
              <c16:uniqueId val="{00000006-085D-4D8C-9162-5D68F1859A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4463</c:v>
                </c:pt>
                <c:pt idx="3">
                  <c:v>3408</c:v>
                </c:pt>
                <c:pt idx="6">
                  <c:v>2618</c:v>
                </c:pt>
                <c:pt idx="9">
                  <c:v>1950</c:v>
                </c:pt>
                <c:pt idx="12">
                  <c:v>1860</c:v>
                </c:pt>
              </c:numCache>
            </c:numRef>
          </c:val>
          <c:extLst xmlns:c16r2="http://schemas.microsoft.com/office/drawing/2015/06/chart">
            <c:ext xmlns:c16="http://schemas.microsoft.com/office/drawing/2014/chart" uri="{C3380CC4-5D6E-409C-BE32-E72D297353CC}">
              <c16:uniqueId val="{00000007-085D-4D8C-9162-5D68F1859A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c:v>
                </c:pt>
                <c:pt idx="3">
                  <c:v>16</c:v>
                </c:pt>
                <c:pt idx="6">
                  <c:v>17</c:v>
                </c:pt>
                <c:pt idx="9">
                  <c:v>18</c:v>
                </c:pt>
                <c:pt idx="12">
                  <c:v>17</c:v>
                </c:pt>
              </c:numCache>
            </c:numRef>
          </c:val>
          <c:extLst xmlns:c16r2="http://schemas.microsoft.com/office/drawing/2015/06/chart">
            <c:ext xmlns:c16="http://schemas.microsoft.com/office/drawing/2014/chart" uri="{C3380CC4-5D6E-409C-BE32-E72D297353CC}">
              <c16:uniqueId val="{00000008-085D-4D8C-9162-5D68F1859A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85D-4D8C-9162-5D68F1859A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15496</c:v>
                </c:pt>
                <c:pt idx="3">
                  <c:v>14998</c:v>
                </c:pt>
                <c:pt idx="6">
                  <c:v>14587</c:v>
                </c:pt>
                <c:pt idx="9">
                  <c:v>14004</c:v>
                </c:pt>
                <c:pt idx="12">
                  <c:v>13780</c:v>
                </c:pt>
              </c:numCache>
            </c:numRef>
          </c:val>
          <c:extLst xmlns:c16r2="http://schemas.microsoft.com/office/drawing/2015/06/chart">
            <c:ext xmlns:c16="http://schemas.microsoft.com/office/drawing/2014/chart" uri="{C3380CC4-5D6E-409C-BE32-E72D297353CC}">
              <c16:uniqueId val="{0000000A-085D-4D8C-9162-5D68F1859ACE}"/>
            </c:ext>
          </c:extLst>
        </c:ser>
        <c:dLbls>
          <c:showLegendKey val="0"/>
          <c:showVal val="0"/>
          <c:showCatName val="0"/>
          <c:showSerName val="0"/>
          <c:showPercent val="0"/>
          <c:showBubbleSize val="0"/>
        </c:dLbls>
        <c:gapWidth val="100"/>
        <c:overlap val="100"/>
        <c:axId val="222037504"/>
        <c:axId val="22203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6838</c:v>
                </c:pt>
                <c:pt idx="2">
                  <c:v>#N/A</c:v>
                </c:pt>
                <c:pt idx="3">
                  <c:v>#N/A</c:v>
                </c:pt>
                <c:pt idx="4">
                  <c:v>4822</c:v>
                </c:pt>
                <c:pt idx="5">
                  <c:v>#N/A</c:v>
                </c:pt>
                <c:pt idx="6">
                  <c:v>#N/A</c:v>
                </c:pt>
                <c:pt idx="7">
                  <c:v>4838</c:v>
                </c:pt>
                <c:pt idx="8">
                  <c:v>#N/A</c:v>
                </c:pt>
                <c:pt idx="9">
                  <c:v>#N/A</c:v>
                </c:pt>
                <c:pt idx="10">
                  <c:v>3730</c:v>
                </c:pt>
                <c:pt idx="11">
                  <c:v>#N/A</c:v>
                </c:pt>
                <c:pt idx="12">
                  <c:v>#N/A</c:v>
                </c:pt>
                <c:pt idx="13">
                  <c:v>4177</c:v>
                </c:pt>
                <c:pt idx="14">
                  <c:v>#N/A</c:v>
                </c:pt>
              </c:numCache>
            </c:numRef>
          </c:val>
          <c:smooth val="0"/>
          <c:extLst xmlns:c16r2="http://schemas.microsoft.com/office/drawing/2015/06/chart">
            <c:ext xmlns:c16="http://schemas.microsoft.com/office/drawing/2014/chart" uri="{C3380CC4-5D6E-409C-BE32-E72D297353CC}">
              <c16:uniqueId val="{0000000B-085D-4D8C-9162-5D68F1859ACE}"/>
            </c:ext>
          </c:extLst>
        </c:ser>
        <c:dLbls>
          <c:showLegendKey val="0"/>
          <c:showVal val="0"/>
          <c:showCatName val="0"/>
          <c:showSerName val="0"/>
          <c:showPercent val="0"/>
          <c:showBubbleSize val="0"/>
        </c:dLbls>
        <c:marker val="1"/>
        <c:smooth val="0"/>
        <c:axId val="222037504"/>
        <c:axId val="222039424"/>
      </c:lineChart>
      <c:catAx>
        <c:axId val="2220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039424"/>
        <c:crosses val="autoZero"/>
        <c:auto val="1"/>
        <c:lblAlgn val="ctr"/>
        <c:lblOffset val="100"/>
        <c:tickLblSkip val="1"/>
        <c:tickMarkSkip val="1"/>
        <c:noMultiLvlLbl val="0"/>
      </c:catAx>
      <c:valAx>
        <c:axId val="22203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3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1101</c:v>
                </c:pt>
                <c:pt idx="1">
                  <c:v>900</c:v>
                </c:pt>
                <c:pt idx="2">
                  <c:v>619</c:v>
                </c:pt>
              </c:numCache>
            </c:numRef>
          </c:val>
          <c:extLst xmlns:c16r2="http://schemas.microsoft.com/office/drawing/2015/06/chart">
            <c:ext xmlns:c16="http://schemas.microsoft.com/office/drawing/2014/chart" uri="{C3380CC4-5D6E-409C-BE32-E72D297353CC}">
              <c16:uniqueId val="{00000000-8944-487D-9A32-7832973299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395</c:v>
                </c:pt>
                <c:pt idx="1">
                  <c:v>410</c:v>
                </c:pt>
                <c:pt idx="2">
                  <c:v>345</c:v>
                </c:pt>
              </c:numCache>
            </c:numRef>
          </c:val>
          <c:extLst xmlns:c16r2="http://schemas.microsoft.com/office/drawing/2015/06/chart">
            <c:ext xmlns:c16="http://schemas.microsoft.com/office/drawing/2014/chart" uri="{C3380CC4-5D6E-409C-BE32-E72D297353CC}">
              <c16:uniqueId val="{00000001-8944-487D-9A32-7832973299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712</c:v>
                </c:pt>
                <c:pt idx="1">
                  <c:v>557</c:v>
                </c:pt>
                <c:pt idx="2">
                  <c:v>539</c:v>
                </c:pt>
              </c:numCache>
            </c:numRef>
          </c:val>
          <c:extLst xmlns:c16r2="http://schemas.microsoft.com/office/drawing/2015/06/chart">
            <c:ext xmlns:c16="http://schemas.microsoft.com/office/drawing/2014/chart" uri="{C3380CC4-5D6E-409C-BE32-E72D297353CC}">
              <c16:uniqueId val="{00000002-8944-487D-9A32-783297329907}"/>
            </c:ext>
          </c:extLst>
        </c:ser>
        <c:dLbls>
          <c:showLegendKey val="0"/>
          <c:showVal val="0"/>
          <c:showCatName val="0"/>
          <c:showSerName val="0"/>
          <c:showPercent val="0"/>
          <c:showBubbleSize val="0"/>
        </c:dLbls>
        <c:gapWidth val="120"/>
        <c:overlap val="100"/>
        <c:axId val="221792896"/>
        <c:axId val="221802880"/>
      </c:barChart>
      <c:catAx>
        <c:axId val="2217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802880"/>
        <c:crosses val="autoZero"/>
        <c:auto val="1"/>
        <c:lblAlgn val="ctr"/>
        <c:lblOffset val="100"/>
        <c:tickLblSkip val="1"/>
        <c:tickMarkSkip val="1"/>
        <c:noMultiLvlLbl val="0"/>
      </c:catAx>
      <c:valAx>
        <c:axId val="221802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7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{F5D418A6-4FB5-49D7-92A7-6777EDABB6BE}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DC-4CDF-8FB6-DCB74058756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{0F844D7E-EEC9-4914-AB2C-1F977C47E022}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DC-4CDF-8FB6-DCB74058756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{D6D3117E-F533-445E-93B6-E0656ACAC32C}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DC-4CDF-8FB6-DCB74058756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{6B2CDF02-8A42-4EA0-9DA3-67D626B5E718}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DC-4CDF-8FB6-DCB74058756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{E7DD7C22-932B-4997-BC03-14C6ADDD2560}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DC-4CDF-8FB6-DCB74058756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{E6E7ABAB-9C31-4808-887A-7DBCDA1FB029}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DC-4CDF-8FB6-DCB74058756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{BD0A55C8-C0C9-4148-8F82-ED3F21FC5180}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DC-4CDF-8FB6-DCB74058756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{A3770DB5-F4E5-4B10-95B7-A0C38C6D3F9D}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DC-4CDF-8FB6-DCB74058756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{2CE0E0D9-358C-4D2A-97EB-958F727DF4A4}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DC-4CDF-8FB6-DCB7405875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57.1</c:v>
                </c:pt>
                <c:pt idx="16">
                  <c:v>54.6</c:v>
                </c:pt>
                <c:pt idx="24">
                  <c:v>55.8</c:v>
                </c:pt>
                <c:pt idx="32">
                  <c:v>57.2</c:v>
                </c:pt>
              </c:numCache>
            </c:numRef>
          </c:xVal>
          <c:yVal>
            <c:numRef>
              <c:f>公会計指標分析・財政指標組合せ分析表!$BP$51:$DC$51</c:f>
              <c:numCache>
                <c:formatCode>#,##0.0;"▲ "#,##0.0</c:formatCode>
                <c:ptCount val="40"/>
                <c:pt idx="0">
                  <c:v>109</c:v>
                </c:pt>
                <c:pt idx="8">
                  <c:v>78.099999999999994</c:v>
                </c:pt>
                <c:pt idx="16">
                  <c:v>78.7</c:v>
                </c:pt>
                <c:pt idx="24">
                  <c:v>60.2</c:v>
                </c:pt>
                <c:pt idx="32">
                  <c:v>67.900000000000006</c:v>
                </c:pt>
              </c:numCache>
            </c:numRef>
          </c:yVal>
          <c:smooth val="0"/>
          <c:extLst xmlns:c16r2="http://schemas.microsoft.com/office/drawing/2015/06/chart">
            <c:ext xmlns:c16="http://schemas.microsoft.com/office/drawing/2014/chart" uri="{C3380CC4-5D6E-409C-BE32-E72D297353CC}">
              <c16:uniqueId val="{00000009-99DC-4CDF-8FB6-DCB7405875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{B4509F86-F7FF-4C5D-B8DC-9C5CDE22B5C6}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DC-4CDF-8FB6-DCB74058756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{988426D9-725E-4E61-9050-BCE8C596051B}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DC-4CDF-8FB6-DCB74058756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{A9B60899-91E9-4AB9-B1D0-DC85EF275BE4}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DC-4CDF-8FB6-DCB74058756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{445560B2-ABC6-4372-AF1D-05093CB38430}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DC-4CDF-8FB6-DCB74058756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{2F38FE0D-FEE9-4D9D-AC5E-81C13967F75A}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DC-4CDF-8FB6-DCB74058756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{8464A2A2-35A9-4B60-8EFB-6FFDD0793F7A}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DC-4CDF-8FB6-DCB74058756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{8E26D536-94A1-4778-9ED2-47EE04ED9780}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DC-4CDF-8FB6-DCB74058756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{A2CDE8AB-B310-4418-B8F3-86527F7463B6}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DC-4CDF-8FB6-DCB74058756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{7BFE5482-D2A3-49F6-B704-480EB4A4DCDE}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DC-4CDF-8FB6-DCB7405875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99DC-4CDF-8FB6-DCB740587569}"/>
            </c:ext>
          </c:extLst>
        </c:ser>
        <c:dLbls>
          <c:showLegendKey val="0"/>
          <c:showVal val="1"/>
          <c:showCatName val="0"/>
          <c:showSerName val="0"/>
          <c:showPercent val="0"/>
          <c:showBubbleSize val="0"/>
        </c:dLbls>
        <c:axId val="221999488"/>
        <c:axId val="222001408"/>
      </c:scatterChart>
      <c:valAx>
        <c:axId val="221999488"/>
        <c:scaling>
          <c:orientation val="minMax"/>
          <c:max val="61.2"/>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01408"/>
        <c:crosses val="autoZero"/>
        <c:crossBetween val="midCat"/>
      </c:valAx>
      <c:valAx>
        <c:axId val="222001408"/>
        <c:scaling>
          <c:orientation val="minMax"/>
          <c:max val="11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99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{49943BB7-AB36-43E7-ADBD-0D11B298007C}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E31-45BC-99A7-8016AA8DAF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{ACDF5C2B-0F25-4710-AD06-4E6C02020EE5}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31-45BC-99A7-8016AA8DAF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{D08032A4-29F1-4FF9-B663-5A898E60907E}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31-45BC-99A7-8016AA8DAF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{183BCD5C-DE57-4E08-9808-9868F10B946A}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31-45BC-99A7-8016AA8DAF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{2351F894-652F-4EB1-A793-ED0EDC5974B2}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31-45BC-99A7-8016AA8DAF0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{A26BF390-3108-4BAE-9A2A-8B602824CF38}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E31-45BC-99A7-8016AA8DAF0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{1E154BD9-1F37-44C6-A2EF-F8DD9EA0B633}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E31-45BC-99A7-8016AA8DAF0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{7852C888-F108-4270-A4F6-1214743A0232}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E31-45BC-99A7-8016AA8DAF0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{CFE5E1B2-63BB-4F72-B37A-BE641F16FFFE}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E31-45BC-99A7-8016AA8DAF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12.5</c:v>
                </c:pt>
                <c:pt idx="16">
                  <c:v>11.6</c:v>
                </c:pt>
                <c:pt idx="24">
                  <c:v>10.5</c:v>
                </c:pt>
                <c:pt idx="32">
                  <c:v>10.199999999999999</c:v>
                </c:pt>
              </c:numCache>
            </c:numRef>
          </c:xVal>
          <c:yVal>
            <c:numRef>
              <c:f>公会計指標分析・財政指標組合せ分析表!$BP$73:$DC$73</c:f>
              <c:numCache>
                <c:formatCode>#,##0.0;"▲ "#,##0.0</c:formatCode>
                <c:ptCount val="40"/>
                <c:pt idx="0">
                  <c:v>109</c:v>
                </c:pt>
                <c:pt idx="8">
                  <c:v>78.099999999999994</c:v>
                </c:pt>
                <c:pt idx="16">
                  <c:v>78.7</c:v>
                </c:pt>
                <c:pt idx="24">
                  <c:v>60.2</c:v>
                </c:pt>
                <c:pt idx="32">
                  <c:v>67.900000000000006</c:v>
                </c:pt>
              </c:numCache>
            </c:numRef>
          </c:yVal>
          <c:smooth val="0"/>
          <c:extLst xmlns:c16r2="http://schemas.microsoft.com/office/drawing/2015/06/chart">
            <c:ext xmlns:c16="http://schemas.microsoft.com/office/drawing/2014/chart" uri="{C3380CC4-5D6E-409C-BE32-E72D297353CC}">
              <c16:uniqueId val="{00000009-2E31-45BC-99A7-8016AA8DAF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{CD994AFF-E1C3-4BD3-8632-FF114780851C}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E31-45BC-99A7-8016AA8DAF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{5BDB5068-71E9-4197-AC0C-2416539F6FEE}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31-45BC-99A7-8016AA8DAF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{BC4AD7E5-2145-44BE-BCB6-93284DFE3E8B}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31-45BC-99A7-8016AA8DAF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{158C7E58-2EB7-4AF0-9C73-854419FD5464}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31-45BC-99A7-8016AA8DAF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{4432382E-7AE2-4EFE-9886-C8E0349F6EEA}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31-45BC-99A7-8016AA8DAF0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{8D0A7C71-5CB4-4636-B01E-FA7FD3CBF2ED}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E31-45BC-99A7-8016AA8DAF0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{113D3A1A-E711-4330-9C29-150B22A1A471}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E31-45BC-99A7-8016AA8DAF0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{B81D739A-D9B3-4D8E-9814-3692C200C7C7}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E31-45BC-99A7-8016AA8DAF0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{DCAB5C06-C048-42D8-B583-F98E116351C6}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E31-45BC-99A7-8016AA8DAF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2E31-45BC-99A7-8016AA8DAF00}"/>
            </c:ext>
          </c:extLst>
        </c:ser>
        <c:dLbls>
          <c:showLegendKey val="0"/>
          <c:showVal val="1"/>
          <c:showCatName val="0"/>
          <c:showSerName val="0"/>
          <c:showPercent val="0"/>
          <c:showBubbleSize val="0"/>
        </c:dLbls>
        <c:axId val="222826496"/>
        <c:axId val="222828416"/>
      </c:scatterChart>
      <c:valAx>
        <c:axId val="222826496"/>
        <c:scaling>
          <c:orientation val="minMax"/>
          <c:max val="14.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828416"/>
        <c:crosses val="autoZero"/>
        <c:crossBetween val="midCat"/>
      </c:valAx>
      <c:valAx>
        <c:axId val="222828416"/>
        <c:scaling>
          <c:orientation val="minMax"/>
          <c:max val="11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826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元利償還金は、平成</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年度をピークに減少傾向にある。また、平成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年度からの日立・高萩広域下水道組合の法適化に伴い、出資金分が準元利償還金から除かれたため、組合等への負担金が大きく減少している。</a:t>
          </a:r>
        </a:p>
        <a:p>
          <a:r>
            <a:rPr kumimoji="1" lang="ja-JP" altLang="en-US" sz="1100">
              <a:solidFill>
                <a:sysClr val="windowText" lastClr="000000"/>
              </a:solidFill>
              <a:latin typeface="ＭＳ ゴシック" pitchFamily="49" charset="-128"/>
              <a:ea typeface="ＭＳ ゴシック" pitchFamily="49" charset="-128"/>
            </a:rPr>
            <a:t>　地方債の償還が進み、算入公債費等は減少傾向にあるほか、令和元年度より本庁舎災害復旧事業債の元金償還が開始となるとともに、ごみ処理施設整備や幼保一元化を進めるための認定こども園整備等による新たな地方債発行が見込まれるため、比率の再上昇を見込む。</a:t>
          </a:r>
        </a:p>
        <a:p>
          <a:r>
            <a:rPr kumimoji="1" lang="ja-JP" altLang="en-US" sz="1100">
              <a:solidFill>
                <a:sysClr val="windowText" lastClr="000000"/>
              </a:solidFill>
              <a:latin typeface="ＭＳ ゴシック" pitchFamily="49" charset="-128"/>
              <a:ea typeface="ＭＳ ゴシック" pitchFamily="49" charset="-128"/>
            </a:rPr>
            <a:t>　全ての事業において、緊急性や必要性を検証し、「事業の見直し」と「事業の再構築」の徹底のもと事業費の圧縮を図る。また、特定目的基金の繰入を行うなどにより、借入額を抑え、償還方法や据置期間の調整等を行いながら比率の上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20</a:t>
          </a:r>
          <a:r>
            <a:rPr kumimoji="1" lang="ja-JP" altLang="en-US" sz="1200">
              <a:solidFill>
                <a:sysClr val="windowText" lastClr="000000"/>
              </a:solidFill>
              <a:latin typeface="ＭＳ ゴシック" pitchFamily="49" charset="-128"/>
              <a:ea typeface="ＭＳ ゴシック" pitchFamily="49" charset="-128"/>
            </a:rPr>
            <a:t>年度の土地開発公社経営健全化債の発行（</a:t>
          </a:r>
          <a:r>
            <a:rPr kumimoji="1" lang="en-US" altLang="ja-JP" sz="1200">
              <a:solidFill>
                <a:sysClr val="windowText" lastClr="000000"/>
              </a:solidFill>
              <a:latin typeface="ＭＳ ゴシック" pitchFamily="49" charset="-128"/>
              <a:ea typeface="ＭＳ ゴシック" pitchFamily="49" charset="-128"/>
            </a:rPr>
            <a:t>1,906</a:t>
          </a:r>
          <a:r>
            <a:rPr kumimoji="1" lang="ja-JP" altLang="en-US" sz="1200">
              <a:solidFill>
                <a:sysClr val="windowText" lastClr="000000"/>
              </a:solidFill>
              <a:latin typeface="ＭＳ ゴシック" pitchFamily="49" charset="-128"/>
              <a:ea typeface="ＭＳ ゴシック" pitchFamily="49" charset="-128"/>
            </a:rPr>
            <a:t>百万円）及び平成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年度の住宅公社破産手続き開始に伴う三セク債の発行（</a:t>
          </a:r>
          <a:r>
            <a:rPr kumimoji="1" lang="en-US" altLang="ja-JP" sz="1200">
              <a:solidFill>
                <a:sysClr val="windowText" lastClr="000000"/>
              </a:solidFill>
              <a:latin typeface="ＭＳ ゴシック" pitchFamily="49" charset="-128"/>
              <a:ea typeface="ＭＳ ゴシック" pitchFamily="49" charset="-128"/>
            </a:rPr>
            <a:t>4,678</a:t>
          </a:r>
          <a:r>
            <a:rPr kumimoji="1" lang="ja-JP" altLang="en-US" sz="1200">
              <a:solidFill>
                <a:sysClr val="windowText" lastClr="000000"/>
              </a:solidFill>
              <a:latin typeface="ＭＳ ゴシック" pitchFamily="49" charset="-128"/>
              <a:ea typeface="ＭＳ ゴシック" pitchFamily="49" charset="-128"/>
            </a:rPr>
            <a:t>百万円）等により将来負担比率は高い水準となっているが、平成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で土地開発公社経営健全化債が償還終了となった。また、一般会計で償還元金に対し、発行額を抑えたため、地方債の現在高は減少したほか、日立・高萩広域下水道組合での地方債の減による組合等負担等見込額が減少した。</a:t>
          </a:r>
        </a:p>
        <a:p>
          <a:r>
            <a:rPr kumimoji="1" lang="ja-JP" altLang="en-US" sz="1200">
              <a:solidFill>
                <a:sysClr val="windowText" lastClr="000000"/>
              </a:solidFill>
              <a:latin typeface="ＭＳ ゴシック" pitchFamily="49" charset="-128"/>
              <a:ea typeface="ＭＳ ゴシック" pitchFamily="49" charset="-128"/>
            </a:rPr>
            <a:t>　一方、財政調整基金の繰替運用や繰入等による減により、充当可能基金が</a:t>
          </a:r>
          <a:r>
            <a:rPr kumimoji="1" lang="en-US" altLang="ja-JP" sz="1200">
              <a:solidFill>
                <a:sysClr val="windowText" lastClr="000000"/>
              </a:solidFill>
              <a:latin typeface="ＭＳ ゴシック" pitchFamily="49" charset="-128"/>
              <a:ea typeface="ＭＳ ゴシック" pitchFamily="49" charset="-128"/>
            </a:rPr>
            <a:t>694</a:t>
          </a:r>
          <a:r>
            <a:rPr kumimoji="1" lang="ja-JP" altLang="en-US" sz="1200">
              <a:solidFill>
                <a:sysClr val="windowText" lastClr="000000"/>
              </a:solidFill>
              <a:latin typeface="ＭＳ ゴシック" pitchFamily="49" charset="-128"/>
              <a:ea typeface="ＭＳ ゴシック" pitchFamily="49" charset="-128"/>
            </a:rPr>
            <a:t>百万円の減となったことから、地方債の現在高の減等による将来負担額の減少額を上回り、将来負担比率は、前年度よりも増加した。</a:t>
          </a:r>
        </a:p>
        <a:p>
          <a:r>
            <a:rPr kumimoji="1" lang="ja-JP" altLang="en-US" sz="1200">
              <a:solidFill>
                <a:sysClr val="windowText" lastClr="000000"/>
              </a:solidFill>
              <a:latin typeface="ＭＳ ゴシック" pitchFamily="49" charset="-128"/>
              <a:ea typeface="ＭＳ ゴシック" pitchFamily="49" charset="-128"/>
            </a:rPr>
            <a:t>　今後は、施設の更新等のための地方債発行も想定されるので、資金調達に際しては慎重に行っていく必要がある。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令和元年度は、地域振興基金や高萩市霊園管理基金で積立てを行った一方、財源不足を補うために財政調整基金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百万円を取り崩したことや、減債基金を公債費償還に充当するため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厳しい財政状況の中ではあるが、地方財政法の規定に基づき、基金の設置目的等を考慮しながら、特定目的基金への積立てを図っていく。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学校施設建設基金：本市の学校施設の建設及び周辺環境の整備の円滑な財政運営を図る。</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東日本大震災復興交付金管理基金：令和元年度は、家賃低廉化事業へ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百万円、東日本大震災復興交付金事業完了に伴う返還（国土交通省分）のため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百万円取り崩しを行ったことにより、前年度と比較して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地域振興基金：令和元年度は、国体推進事務経費や高萩まつり開催委託料等の各種事業への充当額以上に積立てを行ったことにより、前年度と比較して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地域振興基金：ふるさと納税の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等により、積立額を増やすとともに、各種地域振興に資する事業を基金充当により継続していく。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学校施設建設基金：学校施設整備（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教育環境整備・空調設備整備工事等）を行う際、基金取り崩しにより、地方債の発行を抑えていく。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財政調整基金で管理していた旧住宅公社保有土地の売払い収入を、高萩市住宅公社改革推進債（三セク債）の繰上償還に充当するため、令和元年度に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百万円取り崩して減債基金へ積立てを行ったことに加え、財源不足を補うため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百万円取崩したこと等により、前年度と比較して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大幅な税収の減や災害の発生等による支出の増加などに備え、必要に応じて積立てを検討する。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令和元年度は、財政調整基金からの三セク債繰上償還分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百万円の積立てを行ったものの、公債費償還に充当するため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地方債の償還が進んでいるが、今後、地方債の発行額が大幅に増加した場合は、必要に応じて積立てを検討する。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9255FE1-9CA4-4EC8-A3CC-A422E5C4C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B2DC5B9-7EB7-468D-A1F4-6C8A7BBEE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EA863AF-5859-44B8-BCEF-D44EECB8B0F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3788988-AACD-4EFB-A71B-60F52994284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68435F77-2E6F-4029-90BE-16FB407720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84FC6E4-D2DA-418B-BB1E-2564A99BBDC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50F05A1-5A97-405F-9FAA-00AE6C2811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9BEC662C-E914-4160-A8F3-84485D8070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6EC05E9-1A95-4633-9915-A7AAB312F59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AC99815-31D9-40C2-8580-52F8A38BBE9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7B5D14C8-D6A5-4F80-82DA-24017D0C53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213AA62-0D7B-4A17-847A-C6698DA9D0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36F8412-F624-4ACA-A81A-0F2B87B85E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78CF581A-D4CA-4B69-84A7-77CD5F196AC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5A1C3BE-E70D-4C4F-9315-995DEC819F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6D147D2-C28B-48AB-AF6B-595EC1E52D4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C1A7ABD2-D5B2-405D-9395-9AE4E721A1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8E6D606D-C835-474E-8963-0AE51DF4D79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D51C6747-7E3C-41B3-B738-82A96836CA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522E6600-A5A1-4419-9CA8-6DD91D008E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49E1714D-4C05-4D61-B64D-8C675BFA206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5ADE697-98C5-40BA-BC8E-F74E4EA913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F4411B2-EF1C-4683-AB78-16FAE08D59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7D0F5F70-8FB1-4BEB-A1C1-A9C5524DDF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16AD19A-601A-4CE0-8A7B-ED8107057E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FBAB636-4DF1-42A5-972F-6EF4EF98B6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B19F5F3D-26AC-4C4B-9D06-85E6450DA99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BDDEEE10-19ED-45DF-BA17-FAF2A09B70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2F72B797-0BD9-4132-9EA3-667BA2365B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82F9072E-2E64-41BB-B686-6C03445ED0D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E128131-2D9B-49B0-9844-1F4E446E0B6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CF9B5FC-B416-4EA3-BC12-8020C033A49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7E4B8B64-EA41-4117-8555-4B29A95DD1B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2C695393-D93A-4F5E-B8E7-FE17CC2ED78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9CA1356C-3930-4986-A9C2-6AD8BAA4109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CDA62B5E-E7EF-4067-BD09-5406E47E76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24C2E200-C665-46AF-B587-AB8FBD9467B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3F7D601-9D64-4E4A-A05B-2B154EBFE8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7F7D4882-F504-4713-9A59-A6F3A67867F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1D96A2A4-C3BA-4ABF-BD58-D69E725134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9930FCD7-AD6E-44C4-B79E-449A8F9755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6C192A4-6F3E-4853-8B01-D0248A8A65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4C58E0C8-5BE5-4394-B771-0F1DDDD00A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46FE8764-ED6B-4184-8E5A-E951AA3E7AC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7F73E47-6EB5-4E16-AED7-14AD8AFD82F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3A8B2261-EB4E-4A1A-8063-FA558F10664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3A5D3B9-B84F-4ED6-BBC3-905FCC440C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年度において、東日本大震災で被災した本庁舎再建が完了したことに伴う有形固定資産（償却資産）額の増により減少に転じて以降、類似団体内平均値を下回っているものの、本市の前年度と比較すると</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ポイントの増となっている。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市内に</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箇所ある公立幼稚園・保育所すべてが築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年以上経過しており、有形固定資産減価償却率が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高い数値であるほか、その他の施設等においても老朽化が進んでいることから、次年度以降も数値の上昇が懸念される。本年度改訂した公共施設等管理計画などに基づき、計画的に老朽化対策に取り組んでいく必要があ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C6395EB3-101C-4FCA-8F8C-88BC43B3A70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B27FA5CC-839D-468E-A01A-3AA1403B09B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A24EBD50-7AD7-44D0-8FCA-88BB4AC63E0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98FFD6D1-2BCD-4F9D-8117-E546EDA67B3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BD466245-3E5A-4C43-B1EC-4A65DC40DCC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4D9D738F-46F1-46A5-B8A0-9BF5ED2BA3E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B14BD018-4A0A-4297-BEA5-60F8B9C14CF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BEB81E77-2055-4FDC-9ED6-ECC0CF192F5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100618DD-8A30-4A3A-B047-AFAD53A3807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9EB64CA5-A5E6-46A2-9CCB-C2FEC43A778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A9600F05-8344-405B-95EA-F6891E3FD1A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64CA31CB-2228-48D9-A4B0-7A56BF7A320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88C39F51-CDCA-4127-9C43-AC387ABA637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EA2801C1-59AC-41A6-A33D-2402ECCD678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AE63B0EA-41A1-4D44-95CC-07516B69161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FF1F64DB-9F55-4645-913D-DDF0B162B7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73FB4D13-AF32-45F6-88B9-0C574D0A649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92A02851-F999-403C-84D6-CDA57EB9AD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xmlns="" id="{55218377-09CC-41C2-93F6-5FFDB9766001}"/>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xmlns="" id="{13557DB0-1549-4BB7-B139-F8E66D78C65C}"/>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xmlns="" id="{948D1575-BC0A-482C-8713-2A066010E0B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xmlns="" id="{10FC97A6-E16D-46EE-BCBA-70F818DAE137}"/>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xmlns="" id="{CE97ED74-916F-4F61-94E4-86C0611A61BC}"/>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xmlns="" id="{80548E77-5E97-40E1-B89B-AB6C142840BF}"/>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xmlns="" id="{FF5708A0-A3ED-4283-A3C5-47D182DAE15C}"/>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xmlns="" id="{610C0F85-6E0B-4D52-B3B8-5EE947CF3298}"/>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xmlns="" id="{E603F953-DCED-4B93-BBF1-0DE1DA87DE3E}"/>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xmlns="" id="{497D383F-4DB9-4F8F-B727-7716CEA595FF}"/>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xmlns="" id="{7AD1865A-A21D-41C0-9D59-7E82EAFE3BFD}"/>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DC349B92-A1F4-479B-BB2E-6FB06DC61F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456A31CC-4886-41BA-862B-98975687DC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92896337-DFC3-45D3-8132-E0736B131EE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A7B1E1C1-934C-4558-8ADE-F6E8B31660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A1677922-80D0-4477-899A-4D32926B59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134529</xdr:rowOff>
    </xdr:from>
    <xdr:to>
      <xdr:col>23</xdr:col>
      <xdr:colOff>136525</xdr:colOff>
      <xdr:row>31</xdr:row>
      <xdr:rowOff>64679</xdr:rowOff>
    </xdr:to>
    <xdr:sp macro="" textlink="">
      <xdr:nvSpPr>
        <xdr:cNvPr id="83" name="楕円 82">
          <a:extLst>
            <a:ext uri="{FF2B5EF4-FFF2-40B4-BE49-F238E27FC236}">
              <a16:creationId xmlns:a16="http://schemas.microsoft.com/office/drawing/2014/main" xmlns="" id="{FC4343AA-526B-4023-989A-C4FAD82FA3A9}"/>
            </a:ext>
          </a:extLst>
        </xdr:cNvPr>
        <xdr:cNvSpPr/>
      </xdr:nvSpPr>
      <xdr:spPr>
        <a:xfrm>
          <a:off x="47117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157406</xdr:rowOff>
    </xdr:from>
    <xdr:ext cx="405111" cy="259045"/>
    <xdr:sp macro="" textlink="">
      <xdr:nvSpPr>
        <xdr:cNvPr id="84" name="有形固定資産減価償却率該当値テキスト">
          <a:extLst>
            <a:ext uri="{FF2B5EF4-FFF2-40B4-BE49-F238E27FC236}">
              <a16:creationId xmlns:a16="http://schemas.microsoft.com/office/drawing/2014/main" xmlns="" id="{E6C33697-3B40-440E-A290-47679F8D28BB}"/>
            </a:ext>
          </a:extLst>
        </xdr:cNvPr>
        <xdr:cNvSpPr txBox="1"/>
      </xdr:nvSpPr>
      <xdr:spPr>
        <a:xfrm>
          <a:off x="4813300"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5" name="楕円 84">
          <a:extLst>
            <a:ext uri="{FF2B5EF4-FFF2-40B4-BE49-F238E27FC236}">
              <a16:creationId xmlns:a16="http://schemas.microsoft.com/office/drawing/2014/main" xmlns="" id="{808D9380-93F8-45A1-984C-BEEB9D64D6F9}"/>
            </a:ext>
          </a:extLst>
        </xdr:cNvPr>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31</xdr:row>
      <xdr:rowOff>13879</xdr:rowOff>
    </xdr:to>
    <xdr:cxnSp macro="">
      <xdr:nvCxnSpPr>
        <xdr:cNvPr id="86" name="直線コネクタ 85">
          <a:extLst>
            <a:ext uri="{FF2B5EF4-FFF2-40B4-BE49-F238E27FC236}">
              <a16:creationId xmlns:a16="http://schemas.microsoft.com/office/drawing/2014/main" xmlns="" id="{2804D156-16C2-4B3A-9EC9-BDF5EA233B91}"/>
            </a:ext>
          </a:extLst>
        </xdr:cNvPr>
        <xdr:cNvCxnSpPr/>
      </xdr:nvCxnSpPr>
      <xdr:spPr>
        <a:xfrm>
          <a:off x="4051300" y="605717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7" name="楕円 86">
          <a:extLst>
            <a:ext uri="{FF2B5EF4-FFF2-40B4-BE49-F238E27FC236}">
              <a16:creationId xmlns:a16="http://schemas.microsoft.com/office/drawing/2014/main" xmlns="" id="{F8260F0D-E799-41AA-B522-E4CC936265FE}"/>
            </a:ext>
          </a:extLst>
        </xdr:cNvPr>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142149</xdr:rowOff>
    </xdr:to>
    <xdr:cxnSp macro="">
      <xdr:nvCxnSpPr>
        <xdr:cNvPr id="88" name="直線コネクタ 87">
          <a:extLst>
            <a:ext uri="{FF2B5EF4-FFF2-40B4-BE49-F238E27FC236}">
              <a16:creationId xmlns:a16="http://schemas.microsoft.com/office/drawing/2014/main" xmlns="" id="{F4958732-66AE-4F9B-B903-913DF911CCF4}"/>
            </a:ext>
          </a:extLst>
        </xdr:cNvPr>
        <xdr:cNvCxnSpPr/>
      </xdr:nvCxnSpPr>
      <xdr:spPr>
        <a:xfrm>
          <a:off x="3289300" y="602016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a:extLst>
            <a:ext uri="{FF2B5EF4-FFF2-40B4-BE49-F238E27FC236}">
              <a16:creationId xmlns:a16="http://schemas.microsoft.com/office/drawing/2014/main" xmlns="" id="{1E4C7C7F-D23F-4A83-9DB5-71D69DA5C495}"/>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31</xdr:row>
      <xdr:rowOff>10795</xdr:rowOff>
    </xdr:to>
    <xdr:cxnSp macro="">
      <xdr:nvCxnSpPr>
        <xdr:cNvPr id="90" name="直線コネクタ 89">
          <a:extLst>
            <a:ext uri="{FF2B5EF4-FFF2-40B4-BE49-F238E27FC236}">
              <a16:creationId xmlns:a16="http://schemas.microsoft.com/office/drawing/2014/main" xmlns="" id="{96F78058-55DB-4985-B3F5-1BC9435791ED}"/>
            </a:ext>
          </a:extLst>
        </xdr:cNvPr>
        <xdr:cNvCxnSpPr/>
      </xdr:nvCxnSpPr>
      <xdr:spPr>
        <a:xfrm flipV="1">
          <a:off x="2527300" y="602016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112939</xdr:rowOff>
    </xdr:from>
    <xdr:to>
      <xdr:col>7</xdr:col>
      <xdr:colOff>187325</xdr:colOff>
      <xdr:row>31</xdr:row>
      <xdr:rowOff>43089</xdr:rowOff>
    </xdr:to>
    <xdr:sp macro="" textlink="">
      <xdr:nvSpPr>
        <xdr:cNvPr id="91" name="楕円 90">
          <a:extLst>
            <a:ext uri="{FF2B5EF4-FFF2-40B4-BE49-F238E27FC236}">
              <a16:creationId xmlns:a16="http://schemas.microsoft.com/office/drawing/2014/main" xmlns="" id="{3608CA70-8DB3-40BE-BEB6-9DE582F3EC05}"/>
            </a:ext>
          </a:extLst>
        </xdr:cNvPr>
        <xdr:cNvSpPr/>
      </xdr:nvSpPr>
      <xdr:spPr>
        <a:xfrm>
          <a:off x="1714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163739</xdr:rowOff>
    </xdr:from>
    <xdr:to>
      <xdr:col>11</xdr:col>
      <xdr:colOff>136525</xdr:colOff>
      <xdr:row>31</xdr:row>
      <xdr:rowOff>10795</xdr:rowOff>
    </xdr:to>
    <xdr:cxnSp macro="">
      <xdr:nvCxnSpPr>
        <xdr:cNvPr id="92" name="直線コネクタ 91">
          <a:extLst>
            <a:ext uri="{FF2B5EF4-FFF2-40B4-BE49-F238E27FC236}">
              <a16:creationId xmlns:a16="http://schemas.microsoft.com/office/drawing/2014/main" xmlns="" id="{C6524F74-8F80-400A-B90A-2E9E10121B00}"/>
            </a:ext>
          </a:extLst>
        </xdr:cNvPr>
        <xdr:cNvCxnSpPr/>
      </xdr:nvCxnSpPr>
      <xdr:spPr>
        <a:xfrm>
          <a:off x="1765300" y="607876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xmlns="" id="{9907B0EB-A44C-43B7-A3A7-1E644967B959}"/>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a:extLst>
            <a:ext uri="{FF2B5EF4-FFF2-40B4-BE49-F238E27FC236}">
              <a16:creationId xmlns:a16="http://schemas.microsoft.com/office/drawing/2014/main" xmlns="" id="{E97DB70E-8753-4617-97A8-B522D27F320F}"/>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a:extLst>
            <a:ext uri="{FF2B5EF4-FFF2-40B4-BE49-F238E27FC236}">
              <a16:creationId xmlns:a16="http://schemas.microsoft.com/office/drawing/2014/main" xmlns="" id="{7072BA69-6605-4234-9B87-AB7321EB5F27}"/>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a:extLst>
            <a:ext uri="{FF2B5EF4-FFF2-40B4-BE49-F238E27FC236}">
              <a16:creationId xmlns:a16="http://schemas.microsoft.com/office/drawing/2014/main" xmlns="" id="{29899408-3CC9-4AC1-9F99-30F5C80A13DC}"/>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7" name="n_1mainValue有形固定資産減価償却率">
          <a:extLst>
            <a:ext uri="{FF2B5EF4-FFF2-40B4-BE49-F238E27FC236}">
              <a16:creationId xmlns:a16="http://schemas.microsoft.com/office/drawing/2014/main" xmlns="" id="{782DE3C2-CDB2-4B99-A3D1-8A9B815E2912}"/>
            </a:ext>
          </a:extLst>
        </xdr:cNvPr>
        <xdr:cNvSpPr txBox="1"/>
      </xdr:nvSpPr>
      <xdr:spPr>
        <a:xfrm>
          <a:off x="38360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98" name="n_2mainValue有形固定資産減価償却率">
          <a:extLst>
            <a:ext uri="{FF2B5EF4-FFF2-40B4-BE49-F238E27FC236}">
              <a16:creationId xmlns:a16="http://schemas.microsoft.com/office/drawing/2014/main" xmlns="" id="{417FE080-C3A1-41B5-9A1D-02B6775858D5}"/>
            </a:ext>
          </a:extLst>
        </xdr:cNvPr>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9" name="n_3mainValue有形固定資産減価償却率">
          <a:extLst>
            <a:ext uri="{FF2B5EF4-FFF2-40B4-BE49-F238E27FC236}">
              <a16:creationId xmlns:a16="http://schemas.microsoft.com/office/drawing/2014/main" xmlns="" id="{B66C5190-F191-4F2C-9EAC-218417B48B08}"/>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34216</xdr:rowOff>
    </xdr:from>
    <xdr:ext cx="405111" cy="259045"/>
    <xdr:sp macro="" textlink="">
      <xdr:nvSpPr>
        <xdr:cNvPr id="100" name="n_4mainValue有形固定資産減価償却率">
          <a:extLst>
            <a:ext uri="{FF2B5EF4-FFF2-40B4-BE49-F238E27FC236}">
              <a16:creationId xmlns:a16="http://schemas.microsoft.com/office/drawing/2014/main" xmlns="" id="{BB5F7793-0003-4A54-99B1-CDB6AF824232}"/>
            </a:ext>
          </a:extLst>
        </xdr:cNvPr>
        <xdr:cNvSpPr txBox="1"/>
      </xdr:nvSpPr>
      <xdr:spPr>
        <a:xfrm>
          <a:off x="1562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02C0DFE0-13B9-4CB4-A6F1-3B9C46E07CD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ABD8254F-C89C-4BA2-8C78-3670CEC2964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F1353606-A7E6-4DC2-95B8-5648A669E2D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BB46654F-AE17-4360-A29B-2E3BEF6D8AE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BD9A7B92-0584-4F39-80B6-FBC693CF89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0BBF82FD-02D3-4618-9170-C701EC4CB0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4A67A761-7F98-40E7-8FC9-C77E17F25F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565B443E-0971-439C-914D-F0EC70D54D0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87682845-C270-42B4-BA1A-6BBB92D58B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03F4E502-ED3B-4CCD-B07C-9051D977D1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82DF78E1-5ED2-4F3C-849E-57E22C7D98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26BD033B-CC6A-4D52-AB0C-EB659FB1651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574ACE51-F310-4AD8-B94B-9939BFB6E93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債務償還比率は、</a:t>
          </a:r>
          <a:r>
            <a:rPr kumimoji="1" lang="en-US" altLang="ja-JP" sz="1050">
              <a:latin typeface="ＭＳ Ｐゴシック" panose="020B0600070205080204" pitchFamily="50" charset="-128"/>
              <a:ea typeface="ＭＳ Ｐゴシック" panose="020B0600070205080204" pitchFamily="50" charset="-128"/>
            </a:rPr>
            <a:t>H22</a:t>
          </a:r>
          <a:r>
            <a:rPr kumimoji="1" lang="ja-JP" altLang="en-US" sz="1050">
              <a:latin typeface="ＭＳ Ｐゴシック" panose="020B0600070205080204" pitchFamily="50" charset="-128"/>
              <a:ea typeface="ＭＳ Ｐゴシック" panose="020B0600070205080204" pitchFamily="50" charset="-128"/>
            </a:rPr>
            <a:t>年度発行の住宅公社改革推進債（</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年度末残高</a:t>
          </a:r>
          <a:r>
            <a:rPr kumimoji="1" lang="en-US" altLang="ja-JP" sz="1050">
              <a:latin typeface="ＭＳ Ｐゴシック" panose="020B0600070205080204" pitchFamily="50" charset="-128"/>
              <a:ea typeface="ＭＳ Ｐゴシック" panose="020B0600070205080204" pitchFamily="50" charset="-128"/>
            </a:rPr>
            <a:t>2,064</a:t>
          </a:r>
          <a:r>
            <a:rPr kumimoji="1" lang="ja-JP" altLang="en-US" sz="1050">
              <a:latin typeface="ＭＳ Ｐゴシック" panose="020B0600070205080204" pitchFamily="50" charset="-128"/>
              <a:ea typeface="ＭＳ Ｐゴシック" panose="020B0600070205080204" pitchFamily="50" charset="-128"/>
            </a:rPr>
            <a:t>百万円）等により地方債現在高が多いことなどから、類似団体内平均値よりも高い水準で推移している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地方債の償還等により将来負担額は減少傾向にあるが、</a:t>
          </a:r>
          <a:r>
            <a:rPr kumimoji="1" lang="ja-JP" altLang="en-US" sz="1050">
              <a:latin typeface="ＭＳ Ｐゴシック" panose="020B0600070205080204" pitchFamily="50" charset="-128"/>
              <a:ea typeface="ＭＳ Ｐゴシック" panose="020B0600070205080204" pitchFamily="50" charset="-128"/>
            </a:rPr>
            <a:t>令和元年度においては、充当可能財源の減少が将来負担額の減少を上回ったことなどにより、前年度と比較して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62.2</a:t>
          </a:r>
          <a:r>
            <a:rPr kumimoji="1" lang="ja-JP" altLang="en-US" sz="1050">
              <a:latin typeface="ＭＳ Ｐゴシック" panose="020B0600070205080204" pitchFamily="50" charset="-128"/>
              <a:ea typeface="ＭＳ Ｐゴシック" panose="020B0600070205080204" pitchFamily="50" charset="-128"/>
            </a:rPr>
            <a:t>ポイントの増となった。</a:t>
          </a:r>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050">
            <a:solidFill>
              <a:srgbClr val="FF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今後は、施設の更新等のための地方債発行により将来負担額が増加することも想定されるため、公共資産投資と公債残高のバランスを考慮し、安定的な財政運営を検討していく必要がある。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CB5EFA4F-201D-4211-A3BF-94B9B27BE2B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B12C015F-D416-4056-8541-8B5B5F47ED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9455FB2D-3461-41F5-B04E-26E6C3964CE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F39D4911-B3D3-4127-B551-038007F1E49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E40111B3-9E77-426A-9E0C-B27F846CFD6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10D7808D-F040-4ACD-A1B9-29D3919783C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xmlns="" id="{47329DE2-73DC-4E78-BAB2-221FB3CBC86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618FDF51-2EA6-4E1D-B38E-FA4F0FB4A04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92E145B5-6C9C-4845-A63C-3C36A3DB70E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A9C4442A-2C30-4D62-B84A-3C5BDC09B42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FBE412C1-1C27-475A-9467-7E51F453E97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FDBFD98C-0096-43BF-9BFE-15191838A3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xmlns="" id="{6A55C9C7-C90B-47EB-B29E-5A195C869518}"/>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1368426E-0D69-4B4F-B77A-71344FEF03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xmlns="" id="{DB797002-93C0-42E0-9F38-D623DE4F9192}"/>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6FFD334D-17C3-4341-9074-D2966CA8D8C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xmlns="" id="{E017CEE3-E6AF-4E7B-A4D6-9430F3123AAF}"/>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xmlns="" id="{6993A876-4E83-4CFA-A386-F7FA2F3E08D9}"/>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xmlns="" id="{B1FEABB2-C149-452C-A169-95745AE59D72}"/>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xmlns="" id="{B6AA83E8-A998-4C8D-90E3-7B81842ACB41}"/>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xmlns="" id="{244C4CF2-48D8-4EE8-925F-A69AE1665EAE}"/>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a:extLst>
            <a:ext uri="{FF2B5EF4-FFF2-40B4-BE49-F238E27FC236}">
              <a16:creationId xmlns:a16="http://schemas.microsoft.com/office/drawing/2014/main" xmlns="" id="{82EFBD6E-31CC-4009-9926-4D4E1FE84095}"/>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xmlns="" id="{B8836C6F-EB1F-467D-9E04-55BFB0F4F744}"/>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xmlns="" id="{D7716D6D-5ACD-4C2A-8AC9-4F75AB587FFF}"/>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xmlns="" id="{2404DDF5-11C6-4E57-A0F6-C59B9CF003F2}"/>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xmlns="" id="{225B1A50-EA40-4BA8-9A31-985FCA6E5277}"/>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a:extLst>
            <a:ext uri="{FF2B5EF4-FFF2-40B4-BE49-F238E27FC236}">
              <a16:creationId xmlns:a16="http://schemas.microsoft.com/office/drawing/2014/main" xmlns="" id="{21341C9F-991F-4C5C-BFF3-C7D626F0306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DF7F70FB-615F-4413-ADD1-177017731C1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ECAAC97C-DF64-4DCB-BDB7-56F35BD3FB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B2443C44-3186-4BD3-B8F3-0800A204620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9FA18BE8-D9DF-4BCF-8F04-931EFB564DC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C2DDEE68-CC86-48FD-8041-4CE1B9DC55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150086</xdr:rowOff>
    </xdr:from>
    <xdr:to>
      <xdr:col>76</xdr:col>
      <xdr:colOff>73025</xdr:colOff>
      <xdr:row>30</xdr:row>
      <xdr:rowOff>80236</xdr:rowOff>
    </xdr:to>
    <xdr:sp macro="" textlink="">
      <xdr:nvSpPr>
        <xdr:cNvPr id="146" name="楕円 145">
          <a:extLst>
            <a:ext uri="{FF2B5EF4-FFF2-40B4-BE49-F238E27FC236}">
              <a16:creationId xmlns:a16="http://schemas.microsoft.com/office/drawing/2014/main" xmlns="" id="{02885977-BA62-4B92-8074-E16CEE60B031}"/>
            </a:ext>
          </a:extLst>
        </xdr:cNvPr>
        <xdr:cNvSpPr/>
      </xdr:nvSpPr>
      <xdr:spPr>
        <a:xfrm>
          <a:off x="14744700" y="58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128513</xdr:rowOff>
    </xdr:from>
    <xdr:ext cx="469744" cy="259045"/>
    <xdr:sp macro="" textlink="">
      <xdr:nvSpPr>
        <xdr:cNvPr id="147" name="債務償還比率該当値テキスト">
          <a:extLst>
            <a:ext uri="{FF2B5EF4-FFF2-40B4-BE49-F238E27FC236}">
              <a16:creationId xmlns:a16="http://schemas.microsoft.com/office/drawing/2014/main" xmlns="" id="{5774B169-3B84-41BB-8B19-9B64C607EE18}"/>
            </a:ext>
          </a:extLst>
        </xdr:cNvPr>
        <xdr:cNvSpPr txBox="1"/>
      </xdr:nvSpPr>
      <xdr:spPr>
        <a:xfrm>
          <a:off x="14846300" y="587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75480</xdr:rowOff>
    </xdr:from>
    <xdr:to>
      <xdr:col>72</xdr:col>
      <xdr:colOff>123825</xdr:colOff>
      <xdr:row>30</xdr:row>
      <xdr:rowOff>5630</xdr:rowOff>
    </xdr:to>
    <xdr:sp macro="" textlink="">
      <xdr:nvSpPr>
        <xdr:cNvPr id="148" name="楕円 147">
          <a:extLst>
            <a:ext uri="{FF2B5EF4-FFF2-40B4-BE49-F238E27FC236}">
              <a16:creationId xmlns:a16="http://schemas.microsoft.com/office/drawing/2014/main" xmlns="" id="{84CED765-1106-4BF1-968C-565DF63A00E6}"/>
            </a:ext>
          </a:extLst>
        </xdr:cNvPr>
        <xdr:cNvSpPr/>
      </xdr:nvSpPr>
      <xdr:spPr>
        <a:xfrm>
          <a:off x="14033500" y="58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126280</xdr:rowOff>
    </xdr:from>
    <xdr:to>
      <xdr:col>76</xdr:col>
      <xdr:colOff>22225</xdr:colOff>
      <xdr:row>30</xdr:row>
      <xdr:rowOff>29436</xdr:rowOff>
    </xdr:to>
    <xdr:cxnSp macro="">
      <xdr:nvCxnSpPr>
        <xdr:cNvPr id="149" name="直線コネクタ 148">
          <a:extLst>
            <a:ext uri="{FF2B5EF4-FFF2-40B4-BE49-F238E27FC236}">
              <a16:creationId xmlns:a16="http://schemas.microsoft.com/office/drawing/2014/main" xmlns="" id="{0CAF649B-51EF-4DAF-99F5-246F57DF07A9}"/>
            </a:ext>
          </a:extLst>
        </xdr:cNvPr>
        <xdr:cNvCxnSpPr/>
      </xdr:nvCxnSpPr>
      <xdr:spPr>
        <a:xfrm>
          <a:off x="14084300" y="5869855"/>
          <a:ext cx="711200" cy="7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131614</xdr:rowOff>
    </xdr:from>
    <xdr:to>
      <xdr:col>68</xdr:col>
      <xdr:colOff>123825</xdr:colOff>
      <xdr:row>30</xdr:row>
      <xdr:rowOff>61764</xdr:rowOff>
    </xdr:to>
    <xdr:sp macro="" textlink="">
      <xdr:nvSpPr>
        <xdr:cNvPr id="150" name="楕円 149">
          <a:extLst>
            <a:ext uri="{FF2B5EF4-FFF2-40B4-BE49-F238E27FC236}">
              <a16:creationId xmlns:a16="http://schemas.microsoft.com/office/drawing/2014/main" xmlns="" id="{C1F7A90B-8855-46CD-9586-B94DC32A5B34}"/>
            </a:ext>
          </a:extLst>
        </xdr:cNvPr>
        <xdr:cNvSpPr/>
      </xdr:nvSpPr>
      <xdr:spPr>
        <a:xfrm>
          <a:off x="13271500" y="5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126280</xdr:rowOff>
    </xdr:from>
    <xdr:to>
      <xdr:col>72</xdr:col>
      <xdr:colOff>73025</xdr:colOff>
      <xdr:row>30</xdr:row>
      <xdr:rowOff>10964</xdr:rowOff>
    </xdr:to>
    <xdr:cxnSp macro="">
      <xdr:nvCxnSpPr>
        <xdr:cNvPr id="151" name="直線コネクタ 150">
          <a:extLst>
            <a:ext uri="{FF2B5EF4-FFF2-40B4-BE49-F238E27FC236}">
              <a16:creationId xmlns:a16="http://schemas.microsoft.com/office/drawing/2014/main" xmlns="" id="{5C8F21E5-A0C1-475A-B29E-1D52AD72910D}"/>
            </a:ext>
          </a:extLst>
        </xdr:cNvPr>
        <xdr:cNvCxnSpPr/>
      </xdr:nvCxnSpPr>
      <xdr:spPr>
        <a:xfrm flipV="1">
          <a:off x="13322300" y="586985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100909</xdr:rowOff>
    </xdr:from>
    <xdr:to>
      <xdr:col>64</xdr:col>
      <xdr:colOff>123825</xdr:colOff>
      <xdr:row>30</xdr:row>
      <xdr:rowOff>31059</xdr:rowOff>
    </xdr:to>
    <xdr:sp macro="" textlink="">
      <xdr:nvSpPr>
        <xdr:cNvPr id="152" name="楕円 151">
          <a:extLst>
            <a:ext uri="{FF2B5EF4-FFF2-40B4-BE49-F238E27FC236}">
              <a16:creationId xmlns:a16="http://schemas.microsoft.com/office/drawing/2014/main" xmlns="" id="{FD6A0B89-EED1-45A3-B048-C50FE48DDDEC}"/>
            </a:ext>
          </a:extLst>
        </xdr:cNvPr>
        <xdr:cNvSpPr/>
      </xdr:nvSpPr>
      <xdr:spPr>
        <a:xfrm>
          <a:off x="12509500" y="58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151709</xdr:rowOff>
    </xdr:from>
    <xdr:to>
      <xdr:col>68</xdr:col>
      <xdr:colOff>73025</xdr:colOff>
      <xdr:row>30</xdr:row>
      <xdr:rowOff>10964</xdr:rowOff>
    </xdr:to>
    <xdr:cxnSp macro="">
      <xdr:nvCxnSpPr>
        <xdr:cNvPr id="153" name="直線コネクタ 152">
          <a:extLst>
            <a:ext uri="{FF2B5EF4-FFF2-40B4-BE49-F238E27FC236}">
              <a16:creationId xmlns:a16="http://schemas.microsoft.com/office/drawing/2014/main" xmlns="" id="{2F2233FA-8EA4-4F74-9EDC-F9369FAA2CF2}"/>
            </a:ext>
          </a:extLst>
        </xdr:cNvPr>
        <xdr:cNvCxnSpPr/>
      </xdr:nvCxnSpPr>
      <xdr:spPr>
        <a:xfrm>
          <a:off x="12560300" y="5895284"/>
          <a:ext cx="762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102348</xdr:rowOff>
    </xdr:from>
    <xdr:to>
      <xdr:col>60</xdr:col>
      <xdr:colOff>123825</xdr:colOff>
      <xdr:row>30</xdr:row>
      <xdr:rowOff>32498</xdr:rowOff>
    </xdr:to>
    <xdr:sp macro="" textlink="">
      <xdr:nvSpPr>
        <xdr:cNvPr id="154" name="楕円 153">
          <a:extLst>
            <a:ext uri="{FF2B5EF4-FFF2-40B4-BE49-F238E27FC236}">
              <a16:creationId xmlns:a16="http://schemas.microsoft.com/office/drawing/2014/main" xmlns="" id="{9BBC4B47-6738-4DD3-87E6-7C04516BEF8D}"/>
            </a:ext>
          </a:extLst>
        </xdr:cNvPr>
        <xdr:cNvSpPr/>
      </xdr:nvSpPr>
      <xdr:spPr>
        <a:xfrm>
          <a:off x="11747500" y="5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151709</xdr:rowOff>
    </xdr:from>
    <xdr:to>
      <xdr:col>64</xdr:col>
      <xdr:colOff>73025</xdr:colOff>
      <xdr:row>29</xdr:row>
      <xdr:rowOff>153148</xdr:rowOff>
    </xdr:to>
    <xdr:cxnSp macro="">
      <xdr:nvCxnSpPr>
        <xdr:cNvPr id="155" name="直線コネクタ 154">
          <a:extLst>
            <a:ext uri="{FF2B5EF4-FFF2-40B4-BE49-F238E27FC236}">
              <a16:creationId xmlns:a16="http://schemas.microsoft.com/office/drawing/2014/main" xmlns="" id="{56C9806A-D9E2-4C9B-90E4-F3B1F5F31C9C}"/>
            </a:ext>
          </a:extLst>
        </xdr:cNvPr>
        <xdr:cNvCxnSpPr/>
      </xdr:nvCxnSpPr>
      <xdr:spPr>
        <a:xfrm flipV="1">
          <a:off x="11798300" y="5895284"/>
          <a:ext cx="762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a:extLst>
            <a:ext uri="{FF2B5EF4-FFF2-40B4-BE49-F238E27FC236}">
              <a16:creationId xmlns:a16="http://schemas.microsoft.com/office/drawing/2014/main" xmlns="" id="{DDF9E9B0-B4B3-4887-BC37-D469C23F7CE7}"/>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xmlns="" id="{2FE3349A-BC37-4CAD-982F-E5C98859AF4E}"/>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xmlns="" id="{58FA21FD-03C1-40CB-AB51-D75D46CB05FE}"/>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a:extLst>
            <a:ext uri="{FF2B5EF4-FFF2-40B4-BE49-F238E27FC236}">
              <a16:creationId xmlns:a16="http://schemas.microsoft.com/office/drawing/2014/main" xmlns="" id="{2262002A-2A25-443F-B5FA-6D9F4BFC8B9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168207</xdr:rowOff>
    </xdr:from>
    <xdr:ext cx="469744" cy="259045"/>
    <xdr:sp macro="" textlink="">
      <xdr:nvSpPr>
        <xdr:cNvPr id="160" name="n_1mainValue債務償還比率">
          <a:extLst>
            <a:ext uri="{FF2B5EF4-FFF2-40B4-BE49-F238E27FC236}">
              <a16:creationId xmlns:a16="http://schemas.microsoft.com/office/drawing/2014/main" xmlns="" id="{6B212365-1A22-4F12-8ACC-5ABEE8438AB4}"/>
            </a:ext>
          </a:extLst>
        </xdr:cNvPr>
        <xdr:cNvSpPr txBox="1"/>
      </xdr:nvSpPr>
      <xdr:spPr>
        <a:xfrm>
          <a:off x="13836727" y="59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52891</xdr:rowOff>
    </xdr:from>
    <xdr:ext cx="469744" cy="259045"/>
    <xdr:sp macro="" textlink="">
      <xdr:nvSpPr>
        <xdr:cNvPr id="161" name="n_2mainValue債務償還比率">
          <a:extLst>
            <a:ext uri="{FF2B5EF4-FFF2-40B4-BE49-F238E27FC236}">
              <a16:creationId xmlns:a16="http://schemas.microsoft.com/office/drawing/2014/main" xmlns="" id="{C45651EF-0286-46FA-BDC0-15F87FE0E1EC}"/>
            </a:ext>
          </a:extLst>
        </xdr:cNvPr>
        <xdr:cNvSpPr txBox="1"/>
      </xdr:nvSpPr>
      <xdr:spPr>
        <a:xfrm>
          <a:off x="13087427" y="596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22186</xdr:rowOff>
    </xdr:from>
    <xdr:ext cx="469744" cy="259045"/>
    <xdr:sp macro="" textlink="">
      <xdr:nvSpPr>
        <xdr:cNvPr id="162" name="n_3mainValue債務償還比率">
          <a:extLst>
            <a:ext uri="{FF2B5EF4-FFF2-40B4-BE49-F238E27FC236}">
              <a16:creationId xmlns:a16="http://schemas.microsoft.com/office/drawing/2014/main" xmlns="" id="{FDFA4AEF-500E-4279-B73D-92E7EDEC64B0}"/>
            </a:ext>
          </a:extLst>
        </xdr:cNvPr>
        <xdr:cNvSpPr txBox="1"/>
      </xdr:nvSpPr>
      <xdr:spPr>
        <a:xfrm>
          <a:off x="12325427" y="593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23625</xdr:rowOff>
    </xdr:from>
    <xdr:ext cx="469744" cy="259045"/>
    <xdr:sp macro="" textlink="">
      <xdr:nvSpPr>
        <xdr:cNvPr id="163" name="n_4mainValue債務償還比率">
          <a:extLst>
            <a:ext uri="{FF2B5EF4-FFF2-40B4-BE49-F238E27FC236}">
              <a16:creationId xmlns:a16="http://schemas.microsoft.com/office/drawing/2014/main" xmlns="" id="{EBFDEF29-44C1-49C1-B85E-1551FB866C9B}"/>
            </a:ext>
          </a:extLst>
        </xdr:cNvPr>
        <xdr:cNvSpPr txBox="1"/>
      </xdr:nvSpPr>
      <xdr:spPr>
        <a:xfrm>
          <a:off x="11563427" y="59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xmlns="" id="{6018AD3E-B02B-4563-B1B7-8D47F96C14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xmlns="" id="{F4E90AD7-1696-49D7-AACB-62B13BA8E7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xmlns="" id="{C02CE53B-83AD-41A9-ABF4-9AA59A8C25C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xmlns="" id="{D4A4BEF8-1AAC-4969-A6CB-5401A90034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xmlns="" id="{4B938697-BA42-4426-A990-00C20C9ECD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xmlns="" id="{9B72CB59-3830-49C6-ADD6-4AAB585B04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C883B2B-5363-4C9B-8DCD-EBEEE5F774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2B36255-88E3-4514-BC0B-5D3F232C62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07969E1-DDA8-4E31-97A6-4D0F7128F9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F03B280-84A2-4C0F-9054-24A4DBA3A1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3EA0B4B-8995-4638-9953-FDD491D4D6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7A6879D-24FF-45D5-8285-C4788F9CAA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4AAE4EA-F804-4C56-8DC2-07BD3C7868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A423645-66C3-4E7B-87A2-3D16C5C422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082FF0A-2B57-4974-B200-B437F9FA28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79DEDD8-BB2F-488B-8D77-B432D2C468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895A3F2-6DBE-45AA-8853-212AB30191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804CB59-FFEA-44DF-BE9C-9338B28C73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2701B36-6FC8-4388-9D3A-59A1E7C2E6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D963997-797D-4FB2-9783-640B2AC2F7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6077FFF-D022-4E47-B5DF-AB35CA842A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1A3096A-2236-4D82-88E2-CE00741738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5CD0BCA-F68B-4213-9E20-67D56F7E22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5FF41F9-1A94-4AB6-89BF-09504803EB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3AE4C2C-A840-4B71-96AD-B358B38802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D7D3387-4C89-4817-9277-ADFE986451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1D20389-4F14-4504-8BDF-ACD41AFA43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CACCD7B-6FEB-4999-9E49-06A488D157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96F4D08-A16A-4E40-9B46-DDC3CB5081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28CD571-A2B7-436C-B0BE-6B869AB82B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802D6D3-6008-49D0-AD76-DB1A16A2C5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6E2F916-DD6D-42DD-85F0-58E6FB5899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AD3C9C4-16C3-4287-8017-92843FBE18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1B60FDE-F923-4968-829F-E6DEB07BA8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F765F8C-7ABD-443F-A79E-9DA2E8734F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20DCDFD-D0B2-459A-948E-42D74FC82C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3DC4DC1-E863-495E-B9D5-CFF806A878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AA1D25D-D69C-485D-8E86-8F156EE45F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7A3BCDA-3B0B-41E6-9107-67AEBB22C3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7CFAABA-1F6F-444D-9DE5-9B181078E4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605CFD5-BB25-4F5D-A793-A83F3861E6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A993067-0127-4FA4-A3E7-2F05668687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D1E9DE0C-5BAA-4D60-ADD7-A0A4B3A2A3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02B0CD7-FABD-4F28-8F17-F31778DCD9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66C4329-47C6-4D3B-9F7E-A5C778D569E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DBD8028-F4C0-4A59-9EFC-016CCCE27A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76FD6FA-B1EE-401C-ABE8-1532603079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F636D1C-7D56-428D-96E7-CBA379590F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C92E991E-B3D4-43C9-AE74-3C06D997A7A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935CF50C-FB36-4B79-9DC7-DF839F9E631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A0086385-A936-4847-9A37-2601A695BBB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4E5F262-C906-4888-B3F2-A64A8CD59B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86E90E8F-4CA1-4F02-8683-CA2F131C4C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34AFAB6C-59A8-4E4F-9F61-E3FF55115D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B18B3B4B-A41A-4AD4-A67C-0AC029846C5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7BD8D64-A186-4A0A-8073-16651D2C30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E764E9A-671F-48D7-9518-E41A58D901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6428FF2-98B1-4456-9CF3-1780BC5462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CF95FD0-D7C4-42F7-92D8-F484320320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731E5D70-9CA2-4887-B0AE-7F115B38896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D7B123F-B0F0-47AF-BA15-BD089C10E1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xmlns="" id="{72796933-D408-4D65-880F-74C1BD14D39C}"/>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45418E51-9595-4028-AB36-D41EA7F3FC98}"/>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xmlns="" id="{C518E859-912A-45A4-B65E-3CF4CA1ECF61}"/>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B5EC28C-A79E-46EA-943E-844E536D135D}"/>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xmlns="" id="{4D884089-0694-475C-A629-A9FD0CB0CDBF}"/>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A007AFB4-F203-4427-ACFB-D3246790D2FB}"/>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xmlns="" id="{BF99AC68-DFBE-492C-9CA8-6D27DB712015}"/>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xmlns="" id="{F89B10BD-5EA3-4114-AC8F-98C9B1FC74FE}"/>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xmlns="" id="{C49F24A5-9BE1-4794-A720-EAA1550D6255}"/>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xmlns="" id="{A73D7DD7-0694-41DC-8D65-901BE8110D6D}"/>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xmlns="" id="{E22EA660-9044-4898-B04F-31646C12084E}"/>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21D1E56-2CF1-4945-860F-CB80ADAA79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6612C80-1094-4026-AF71-8C969B4643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2FDC7DE-33EE-4598-8552-5608A836C0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508D2CE-3953-4BB2-BDF5-82AFF0BF90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498321E-C926-412C-9750-CD6F745723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3" name="楕円 72">
          <a:extLst>
            <a:ext uri="{FF2B5EF4-FFF2-40B4-BE49-F238E27FC236}">
              <a16:creationId xmlns:a16="http://schemas.microsoft.com/office/drawing/2014/main" xmlns="" id="{F60AF543-6651-40C2-BC3C-217197EF8470}"/>
            </a:ext>
          </a:extLst>
        </xdr:cNvPr>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756BB5B-E36D-46CF-AB0D-8760150F13DE}"/>
            </a:ext>
          </a:extLst>
        </xdr:cNvPr>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154940</xdr:rowOff>
    </xdr:from>
    <xdr:to>
      <xdr:col>20</xdr:col>
      <xdr:colOff>38100</xdr:colOff>
      <xdr:row>37</xdr:row>
      <xdr:rowOff>85090</xdr:rowOff>
    </xdr:to>
    <xdr:sp macro="" textlink="">
      <xdr:nvSpPr>
        <xdr:cNvPr id="75" name="楕円 74">
          <a:extLst>
            <a:ext uri="{FF2B5EF4-FFF2-40B4-BE49-F238E27FC236}">
              <a16:creationId xmlns:a16="http://schemas.microsoft.com/office/drawing/2014/main" xmlns="" id="{FA9B7E72-359A-4AD1-9593-69C86AD37B59}"/>
            </a:ext>
          </a:extLst>
        </xdr:cNvPr>
        <xdr:cNvSpPr/>
      </xdr:nvSpPr>
      <xdr:spPr>
        <a:xfrm>
          <a:off x="374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55245</xdr:rowOff>
    </xdr:to>
    <xdr:cxnSp macro="">
      <xdr:nvCxnSpPr>
        <xdr:cNvPr id="76" name="直線コネクタ 75">
          <a:extLst>
            <a:ext uri="{FF2B5EF4-FFF2-40B4-BE49-F238E27FC236}">
              <a16:creationId xmlns:a16="http://schemas.microsoft.com/office/drawing/2014/main" xmlns="" id="{289AE975-734E-4E76-B1B1-75D3A508A4EF}"/>
            </a:ext>
          </a:extLst>
        </xdr:cNvPr>
        <xdr:cNvCxnSpPr/>
      </xdr:nvCxnSpPr>
      <xdr:spPr>
        <a:xfrm>
          <a:off x="3797300" y="63779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a:extLst>
            <a:ext uri="{FF2B5EF4-FFF2-40B4-BE49-F238E27FC236}">
              <a16:creationId xmlns:a16="http://schemas.microsoft.com/office/drawing/2014/main" xmlns="" id="{093F97E3-6B7C-4D04-954E-373A5A7A3E84}"/>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40005</xdr:rowOff>
    </xdr:to>
    <xdr:cxnSp macro="">
      <xdr:nvCxnSpPr>
        <xdr:cNvPr id="78" name="直線コネクタ 77">
          <a:extLst>
            <a:ext uri="{FF2B5EF4-FFF2-40B4-BE49-F238E27FC236}">
              <a16:creationId xmlns:a16="http://schemas.microsoft.com/office/drawing/2014/main" xmlns="" id="{64772EA2-1195-4EB2-843D-3CF9DC1E2F82}"/>
            </a:ext>
          </a:extLst>
        </xdr:cNvPr>
        <xdr:cNvCxnSpPr/>
      </xdr:nvCxnSpPr>
      <xdr:spPr>
        <a:xfrm flipV="1">
          <a:off x="2908300" y="6377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a:extLst>
            <a:ext uri="{FF2B5EF4-FFF2-40B4-BE49-F238E27FC236}">
              <a16:creationId xmlns:a16="http://schemas.microsoft.com/office/drawing/2014/main" xmlns="" id="{5078EE88-BF8C-427B-8984-6DACE0E99C0C}"/>
            </a:ext>
          </a:extLst>
        </xdr:cNvPr>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40005</xdr:rowOff>
    </xdr:to>
    <xdr:cxnSp macro="">
      <xdr:nvCxnSpPr>
        <xdr:cNvPr id="80" name="直線コネクタ 79">
          <a:extLst>
            <a:ext uri="{FF2B5EF4-FFF2-40B4-BE49-F238E27FC236}">
              <a16:creationId xmlns:a16="http://schemas.microsoft.com/office/drawing/2014/main" xmlns="" id="{B16A388E-FD96-466C-943B-9C45E38B292B}"/>
            </a:ext>
          </a:extLst>
        </xdr:cNvPr>
        <xdr:cNvCxnSpPr/>
      </xdr:nvCxnSpPr>
      <xdr:spPr>
        <a:xfrm>
          <a:off x="2019300" y="6370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a:extLst>
            <a:ext uri="{FF2B5EF4-FFF2-40B4-BE49-F238E27FC236}">
              <a16:creationId xmlns:a16="http://schemas.microsoft.com/office/drawing/2014/main" xmlns="" id="{C91DD907-9898-447C-94B9-C30F93868D3B}"/>
            </a:ext>
          </a:extLst>
        </xdr:cNvPr>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26670</xdr:rowOff>
    </xdr:to>
    <xdr:cxnSp macro="">
      <xdr:nvCxnSpPr>
        <xdr:cNvPr id="82" name="直線コネクタ 81">
          <a:extLst>
            <a:ext uri="{FF2B5EF4-FFF2-40B4-BE49-F238E27FC236}">
              <a16:creationId xmlns:a16="http://schemas.microsoft.com/office/drawing/2014/main" xmlns="" id="{6359155B-3D6D-4150-888F-415EFB42E60A}"/>
            </a:ext>
          </a:extLst>
        </xdr:cNvPr>
        <xdr:cNvCxnSpPr/>
      </xdr:nvCxnSpPr>
      <xdr:spPr>
        <a:xfrm>
          <a:off x="1130300" y="6347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a:extLst>
            <a:ext uri="{FF2B5EF4-FFF2-40B4-BE49-F238E27FC236}">
              <a16:creationId xmlns:a16="http://schemas.microsoft.com/office/drawing/2014/main" xmlns="" id="{46609B2F-FCAA-482D-A11A-4FC05C523EE0}"/>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a:extLst>
            <a:ext uri="{FF2B5EF4-FFF2-40B4-BE49-F238E27FC236}">
              <a16:creationId xmlns:a16="http://schemas.microsoft.com/office/drawing/2014/main" xmlns="" id="{9767ED51-1AB1-4065-9A9E-165DB3941F2E}"/>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xmlns="" id="{D0F3A2FF-6D91-4B17-82E6-1F14214856FB}"/>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a:extLst>
            <a:ext uri="{FF2B5EF4-FFF2-40B4-BE49-F238E27FC236}">
              <a16:creationId xmlns:a16="http://schemas.microsoft.com/office/drawing/2014/main" xmlns="" id="{9E626211-45D7-43F6-B5EF-604C85E37E92}"/>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101617</xdr:rowOff>
    </xdr:from>
    <xdr:ext cx="405111" cy="259045"/>
    <xdr:sp macro="" textlink="">
      <xdr:nvSpPr>
        <xdr:cNvPr id="87" name="n_1mainValue【道路】&#10;有形固定資産減価償却率">
          <a:extLst>
            <a:ext uri="{FF2B5EF4-FFF2-40B4-BE49-F238E27FC236}">
              <a16:creationId xmlns:a16="http://schemas.microsoft.com/office/drawing/2014/main" xmlns="" id="{F8322B8A-FB6C-417D-8E78-737FA0642C2C}"/>
            </a:ext>
          </a:extLst>
        </xdr:cNvPr>
        <xdr:cNvSpPr txBox="1"/>
      </xdr:nvSpPr>
      <xdr:spPr>
        <a:xfrm>
          <a:off x="3582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xmlns="" id="{2DBC82D0-F7AC-4BD7-BA43-0F82B0620303}"/>
            </a:ext>
          </a:extLst>
        </xdr:cNvPr>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9" name="n_3mainValue【道路】&#10;有形固定資産減価償却率">
          <a:extLst>
            <a:ext uri="{FF2B5EF4-FFF2-40B4-BE49-F238E27FC236}">
              <a16:creationId xmlns:a16="http://schemas.microsoft.com/office/drawing/2014/main" xmlns="" id="{371C8095-0308-4704-9869-708D00905021}"/>
            </a:ext>
          </a:extLst>
        </xdr:cNvPr>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xmlns="" id="{76C772D4-325A-4D0B-96DC-1EE8E4A14C63}"/>
            </a:ext>
          </a:extLst>
        </xdr:cNvPr>
        <xdr:cNvSpPr txBox="1"/>
      </xdr:nvSpPr>
      <xdr:spPr>
        <a:xfrm>
          <a:off x="927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89545FBA-18A8-4849-84E0-DBF0728A53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265EDC8C-73A8-48D7-8202-4275F9BA38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403203DC-1658-4B2C-B92E-19AD3B4BCA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F1C1071-2752-4C5C-9068-354B73A421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17ADC27-2E11-4A3D-A29C-2A0BA057B4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D4791083-50F0-4048-B3D9-BB6ABFC575E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6372B8D1-1111-4B92-859B-32EF042BAA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651FF31-3DD0-4233-B4CD-4B22C8ED10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59DD2BF9-0A9D-41F1-B11C-9E7EF0C33E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4BF990BF-382E-4D8B-ACD5-A705CCF835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EA702C2F-E5F0-4E9D-9F63-886B02A15F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73CB62D8-3766-43FB-9653-9F90B6AA6F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E73D9503-331D-4F7C-A98B-A0FF7C0CF81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98103786-9A3A-454C-A5CE-E8BEE0301B7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FCAB70F3-E121-4188-A2B6-A4D62CB1E6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6D1DA0FD-D770-4775-AC55-3A642F86AEA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AB9A87C2-20D7-4B44-9FE1-A8238088C1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B7EDD29C-B878-4DA3-885E-BCD32D3385B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3E29B6F5-3CC1-4E52-9272-AB92986B31F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DAE6599E-17B3-475E-B8AA-B23A6CD0DA9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B40EB5C5-E250-48F0-9B53-6814962B88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80253FCA-79EE-47DF-B037-FCDF223F8A8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3CE0F036-E79A-40A3-901A-9DC4669745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xmlns="" id="{2A90B81A-7F3D-49EE-8FEC-6F60ECBBE162}"/>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xmlns="" id="{A2E43E21-1B19-4D8E-804D-886E86C242B1}"/>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xmlns="" id="{82992DDE-26F4-44FA-B5A9-14A05A00D69D}"/>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xmlns="" id="{0FE03ABE-FF0F-4146-B1F1-B4C4FB2D12FE}"/>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xmlns="" id="{03A2FBBE-4C4B-4D6F-9FC9-81E297E45483}"/>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xmlns="" id="{098B2334-382E-4141-A1D0-2E791B339571}"/>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xmlns="" id="{ECC2AA82-A62E-4155-A596-D6BC70B2A045}"/>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xmlns="" id="{C7B3F3BD-AD6A-429C-B0FA-2C97C156D822}"/>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xmlns="" id="{8F22203F-E34F-4C75-A665-C455B7ADD824}"/>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xmlns="" id="{33801266-BD16-4909-A2BC-59CAEE277C93}"/>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a:extLst>
            <a:ext uri="{FF2B5EF4-FFF2-40B4-BE49-F238E27FC236}">
              <a16:creationId xmlns:a16="http://schemas.microsoft.com/office/drawing/2014/main" xmlns="" id="{3CC374D8-5E8A-4E00-A2A7-87E7C15C7FAA}"/>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18F5ECA9-603C-49BF-B410-4908F1C974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667F45D-FFAF-4FBC-8E82-BE76F3D9C5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4ADD17B6-6752-46F9-B96F-5CD6317D2A2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55B7AC7-84C8-436A-95BB-32B0AA5C11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FFF48970-E872-44B9-829A-CD3F82A6B0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30" name="楕円 129">
          <a:extLst>
            <a:ext uri="{FF2B5EF4-FFF2-40B4-BE49-F238E27FC236}">
              <a16:creationId xmlns:a16="http://schemas.microsoft.com/office/drawing/2014/main" xmlns="" id="{E50FCE6A-9CDA-471C-954B-1445938D76CD}"/>
            </a:ext>
          </a:extLst>
        </xdr:cNvPr>
        <xdr:cNvSpPr/>
      </xdr:nvSpPr>
      <xdr:spPr>
        <a:xfrm>
          <a:off x="10426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65549</xdr:rowOff>
    </xdr:from>
    <xdr:ext cx="534377" cy="259045"/>
    <xdr:sp macro="" textlink="">
      <xdr:nvSpPr>
        <xdr:cNvPr id="131" name="【道路】&#10;一人当たり延長該当値テキスト">
          <a:extLst>
            <a:ext uri="{FF2B5EF4-FFF2-40B4-BE49-F238E27FC236}">
              <a16:creationId xmlns:a16="http://schemas.microsoft.com/office/drawing/2014/main" xmlns="" id="{F1BF1413-DEA3-4185-83F1-2A1A1F2E34B9}"/>
            </a:ext>
          </a:extLst>
        </xdr:cNvPr>
        <xdr:cNvSpPr txBox="1"/>
      </xdr:nvSpPr>
      <xdr:spPr>
        <a:xfrm>
          <a:off x="10515600" y="67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93714</xdr:rowOff>
    </xdr:from>
    <xdr:to>
      <xdr:col>50</xdr:col>
      <xdr:colOff>165100</xdr:colOff>
      <xdr:row>40</xdr:row>
      <xdr:rowOff>23864</xdr:rowOff>
    </xdr:to>
    <xdr:sp macro="" textlink="">
      <xdr:nvSpPr>
        <xdr:cNvPr id="132" name="楕円 131">
          <a:extLst>
            <a:ext uri="{FF2B5EF4-FFF2-40B4-BE49-F238E27FC236}">
              <a16:creationId xmlns:a16="http://schemas.microsoft.com/office/drawing/2014/main" xmlns="" id="{502F2D31-D0EB-4150-864D-AF2DA41C6295}"/>
            </a:ext>
          </a:extLst>
        </xdr:cNvPr>
        <xdr:cNvSpPr/>
      </xdr:nvSpPr>
      <xdr:spPr>
        <a:xfrm>
          <a:off x="9588500" y="67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137922</xdr:rowOff>
    </xdr:from>
    <xdr:to>
      <xdr:col>55</xdr:col>
      <xdr:colOff>0</xdr:colOff>
      <xdr:row>39</xdr:row>
      <xdr:rowOff>144514</xdr:rowOff>
    </xdr:to>
    <xdr:cxnSp macro="">
      <xdr:nvCxnSpPr>
        <xdr:cNvPr id="133" name="直線コネクタ 132">
          <a:extLst>
            <a:ext uri="{FF2B5EF4-FFF2-40B4-BE49-F238E27FC236}">
              <a16:creationId xmlns:a16="http://schemas.microsoft.com/office/drawing/2014/main" xmlns="" id="{8946E1D8-7D94-49E0-A7A2-5A472290327C}"/>
            </a:ext>
          </a:extLst>
        </xdr:cNvPr>
        <xdr:cNvCxnSpPr/>
      </xdr:nvCxnSpPr>
      <xdr:spPr>
        <a:xfrm flipV="1">
          <a:off x="9639300" y="6824472"/>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97752</xdr:rowOff>
    </xdr:from>
    <xdr:to>
      <xdr:col>46</xdr:col>
      <xdr:colOff>38100</xdr:colOff>
      <xdr:row>40</xdr:row>
      <xdr:rowOff>27902</xdr:rowOff>
    </xdr:to>
    <xdr:sp macro="" textlink="">
      <xdr:nvSpPr>
        <xdr:cNvPr id="134" name="楕円 133">
          <a:extLst>
            <a:ext uri="{FF2B5EF4-FFF2-40B4-BE49-F238E27FC236}">
              <a16:creationId xmlns:a16="http://schemas.microsoft.com/office/drawing/2014/main" xmlns="" id="{4EDD42AC-1A84-4B5E-9FCD-A2D372D2783A}"/>
            </a:ext>
          </a:extLst>
        </xdr:cNvPr>
        <xdr:cNvSpPr/>
      </xdr:nvSpPr>
      <xdr:spPr>
        <a:xfrm>
          <a:off x="8699500" y="67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144514</xdr:rowOff>
    </xdr:from>
    <xdr:to>
      <xdr:col>50</xdr:col>
      <xdr:colOff>114300</xdr:colOff>
      <xdr:row>39</xdr:row>
      <xdr:rowOff>148552</xdr:rowOff>
    </xdr:to>
    <xdr:cxnSp macro="">
      <xdr:nvCxnSpPr>
        <xdr:cNvPr id="135" name="直線コネクタ 134">
          <a:extLst>
            <a:ext uri="{FF2B5EF4-FFF2-40B4-BE49-F238E27FC236}">
              <a16:creationId xmlns:a16="http://schemas.microsoft.com/office/drawing/2014/main" xmlns="" id="{2CD67A58-065D-44A7-8C0B-055329410AD4}"/>
            </a:ext>
          </a:extLst>
        </xdr:cNvPr>
        <xdr:cNvCxnSpPr/>
      </xdr:nvCxnSpPr>
      <xdr:spPr>
        <a:xfrm flipV="1">
          <a:off x="8750300" y="683106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103429</xdr:rowOff>
    </xdr:from>
    <xdr:to>
      <xdr:col>41</xdr:col>
      <xdr:colOff>101600</xdr:colOff>
      <xdr:row>40</xdr:row>
      <xdr:rowOff>33579</xdr:rowOff>
    </xdr:to>
    <xdr:sp macro="" textlink="">
      <xdr:nvSpPr>
        <xdr:cNvPr id="136" name="楕円 135">
          <a:extLst>
            <a:ext uri="{FF2B5EF4-FFF2-40B4-BE49-F238E27FC236}">
              <a16:creationId xmlns:a16="http://schemas.microsoft.com/office/drawing/2014/main" xmlns="" id="{61C7F518-1E0B-4582-9FA7-29EE5D02999E}"/>
            </a:ext>
          </a:extLst>
        </xdr:cNvPr>
        <xdr:cNvSpPr/>
      </xdr:nvSpPr>
      <xdr:spPr>
        <a:xfrm>
          <a:off x="7810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148552</xdr:rowOff>
    </xdr:from>
    <xdr:to>
      <xdr:col>45</xdr:col>
      <xdr:colOff>177800</xdr:colOff>
      <xdr:row>39</xdr:row>
      <xdr:rowOff>154229</xdr:rowOff>
    </xdr:to>
    <xdr:cxnSp macro="">
      <xdr:nvCxnSpPr>
        <xdr:cNvPr id="137" name="直線コネクタ 136">
          <a:extLst>
            <a:ext uri="{FF2B5EF4-FFF2-40B4-BE49-F238E27FC236}">
              <a16:creationId xmlns:a16="http://schemas.microsoft.com/office/drawing/2014/main" xmlns="" id="{0E1F5DE0-CEB1-4D33-9CCD-D5E7C7BFC3ED}"/>
            </a:ext>
          </a:extLst>
        </xdr:cNvPr>
        <xdr:cNvCxnSpPr/>
      </xdr:nvCxnSpPr>
      <xdr:spPr>
        <a:xfrm flipV="1">
          <a:off x="7861300" y="683510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114059</xdr:rowOff>
    </xdr:from>
    <xdr:to>
      <xdr:col>36</xdr:col>
      <xdr:colOff>165100</xdr:colOff>
      <xdr:row>40</xdr:row>
      <xdr:rowOff>44209</xdr:rowOff>
    </xdr:to>
    <xdr:sp macro="" textlink="">
      <xdr:nvSpPr>
        <xdr:cNvPr id="138" name="楕円 137">
          <a:extLst>
            <a:ext uri="{FF2B5EF4-FFF2-40B4-BE49-F238E27FC236}">
              <a16:creationId xmlns:a16="http://schemas.microsoft.com/office/drawing/2014/main" xmlns="" id="{0864C55B-E4E9-4770-9402-D2115AFECECC}"/>
            </a:ext>
          </a:extLst>
        </xdr:cNvPr>
        <xdr:cNvSpPr/>
      </xdr:nvSpPr>
      <xdr:spPr>
        <a:xfrm>
          <a:off x="6921500" y="6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154229</xdr:rowOff>
    </xdr:from>
    <xdr:to>
      <xdr:col>41</xdr:col>
      <xdr:colOff>50800</xdr:colOff>
      <xdr:row>39</xdr:row>
      <xdr:rowOff>164859</xdr:rowOff>
    </xdr:to>
    <xdr:cxnSp macro="">
      <xdr:nvCxnSpPr>
        <xdr:cNvPr id="139" name="直線コネクタ 138">
          <a:extLst>
            <a:ext uri="{FF2B5EF4-FFF2-40B4-BE49-F238E27FC236}">
              <a16:creationId xmlns:a16="http://schemas.microsoft.com/office/drawing/2014/main" xmlns="" id="{DE588080-39F1-4CDA-BB5E-803B0A9B6C43}"/>
            </a:ext>
          </a:extLst>
        </xdr:cNvPr>
        <xdr:cNvCxnSpPr/>
      </xdr:nvCxnSpPr>
      <xdr:spPr>
        <a:xfrm flipV="1">
          <a:off x="6972300" y="684077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xmlns="" id="{C75B957D-B424-491A-98FB-D9D91F6EF1F1}"/>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xmlns="" id="{3CAED97B-48B5-47B8-8CC3-20E4658A1557}"/>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xmlns="" id="{868C205D-9246-495B-8D1D-701E052E1B67}"/>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a:extLst>
            <a:ext uri="{FF2B5EF4-FFF2-40B4-BE49-F238E27FC236}">
              <a16:creationId xmlns:a16="http://schemas.microsoft.com/office/drawing/2014/main" xmlns="" id="{E6F900E5-29AA-4A7A-BB7D-85276547CFF3}"/>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14991</xdr:rowOff>
    </xdr:from>
    <xdr:ext cx="534377" cy="259045"/>
    <xdr:sp macro="" textlink="">
      <xdr:nvSpPr>
        <xdr:cNvPr id="144" name="n_1mainValue【道路】&#10;一人当たり延長">
          <a:extLst>
            <a:ext uri="{FF2B5EF4-FFF2-40B4-BE49-F238E27FC236}">
              <a16:creationId xmlns:a16="http://schemas.microsoft.com/office/drawing/2014/main" xmlns="" id="{00B7082A-9314-49BA-932E-93596D9E1ECB}"/>
            </a:ext>
          </a:extLst>
        </xdr:cNvPr>
        <xdr:cNvSpPr txBox="1"/>
      </xdr:nvSpPr>
      <xdr:spPr>
        <a:xfrm>
          <a:off x="9359411" y="68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19029</xdr:rowOff>
    </xdr:from>
    <xdr:ext cx="534377" cy="259045"/>
    <xdr:sp macro="" textlink="">
      <xdr:nvSpPr>
        <xdr:cNvPr id="145" name="n_2mainValue【道路】&#10;一人当たり延長">
          <a:extLst>
            <a:ext uri="{FF2B5EF4-FFF2-40B4-BE49-F238E27FC236}">
              <a16:creationId xmlns:a16="http://schemas.microsoft.com/office/drawing/2014/main" xmlns="" id="{1A0198E8-ECDB-4F64-9EFE-B8B83E019496}"/>
            </a:ext>
          </a:extLst>
        </xdr:cNvPr>
        <xdr:cNvSpPr txBox="1"/>
      </xdr:nvSpPr>
      <xdr:spPr>
        <a:xfrm>
          <a:off x="8483111" y="68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24706</xdr:rowOff>
    </xdr:from>
    <xdr:ext cx="534377" cy="259045"/>
    <xdr:sp macro="" textlink="">
      <xdr:nvSpPr>
        <xdr:cNvPr id="146" name="n_3mainValue【道路】&#10;一人当たり延長">
          <a:extLst>
            <a:ext uri="{FF2B5EF4-FFF2-40B4-BE49-F238E27FC236}">
              <a16:creationId xmlns:a16="http://schemas.microsoft.com/office/drawing/2014/main" xmlns="" id="{2406B205-4D50-4CC4-A9A1-8576B30E91D8}"/>
            </a:ext>
          </a:extLst>
        </xdr:cNvPr>
        <xdr:cNvSpPr txBox="1"/>
      </xdr:nvSpPr>
      <xdr:spPr>
        <a:xfrm>
          <a:off x="7594111" y="68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35336</xdr:rowOff>
    </xdr:from>
    <xdr:ext cx="534377" cy="259045"/>
    <xdr:sp macro="" textlink="">
      <xdr:nvSpPr>
        <xdr:cNvPr id="147" name="n_4mainValue【道路】&#10;一人当たり延長">
          <a:extLst>
            <a:ext uri="{FF2B5EF4-FFF2-40B4-BE49-F238E27FC236}">
              <a16:creationId xmlns:a16="http://schemas.microsoft.com/office/drawing/2014/main" xmlns="" id="{AE170AD3-8EA7-456C-A9C6-E3C66DA4A906}"/>
            </a:ext>
          </a:extLst>
        </xdr:cNvPr>
        <xdr:cNvSpPr txBox="1"/>
      </xdr:nvSpPr>
      <xdr:spPr>
        <a:xfrm>
          <a:off x="6705111" y="68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3C3843E1-9483-46F8-95FB-B55D0CBD06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297C6703-3783-4869-9172-C8FDCEE84A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B3124368-B633-4F96-8822-E9E211969C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593BDFD1-F59C-4A52-B06B-D64C9A72D3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D99CCD76-E2CF-42B6-B187-B3FB867369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DF2239EB-AD21-4107-9F08-1E1A393DC2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0C67B6A-DFC1-486C-A133-953AD28743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3F2410EA-4062-4F5E-961E-90C45FA293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88224E5F-8C93-49F9-A5D7-61DB861CB1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A0685F4-9CCA-497B-91B1-A392CB1C13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DF948A65-71D3-4E94-A5AE-CB4EFC6C48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xmlns="" id="{C57597B9-3BB9-4F3A-B126-6DBE235BBE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xmlns="" id="{DE2197FC-2B4C-46AB-B2C0-9915679FA8A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xmlns="" id="{82A9F0E0-AC0F-4579-913D-4A0A7BC2CDB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xmlns="" id="{98FCF7E2-5B79-4FE2-8E6B-D115436061F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B22B4130-0E50-487E-9EF5-4195854BA37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428D207E-E07F-4BE3-B38E-B8037A6FD98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xmlns="" id="{9C0F1CF9-D8C1-428A-AFBE-0C30FA733B5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xmlns="" id="{71A01473-4BD0-46DF-BAE1-F8AF503E6FA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xmlns="" id="{242EA246-B3BC-4898-B3EF-0070F65564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xmlns="" id="{B966AF2A-F2D3-4ADF-913A-09426036C9F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88E7AFEA-397D-4011-A28C-34E6A54AAB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xmlns="" id="{6C61DCC1-E58F-4107-849B-43682B357B4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B214CD77-3915-4FE3-A9B2-11CFFBB055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xmlns="" id="{816FAC76-FF30-4385-A5E0-74C547F43AFC}"/>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019BB98B-D8C6-4A06-9BDC-3EF3D4A318D4}"/>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xmlns="" id="{21327ED9-1D68-4D12-8B2F-119AFA081E47}"/>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62B3A790-0BFA-4521-9E45-2F6902E59AF3}"/>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xmlns="" id="{8BB74B8A-8478-4D94-9907-BF2B4BB701FA}"/>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F90CA1EC-80A8-409D-B0E7-FE67FD14225E}"/>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xmlns="" id="{3D0C4FE4-96DF-4C87-BA9E-492E9C28B347}"/>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xmlns="" id="{654DEFC5-3820-44CA-84AC-C24FF7FDE0C8}"/>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xmlns="" id="{F348CF9B-BE95-4E0D-B40D-544B682D4FC4}"/>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xmlns="" id="{4FB48572-706A-475D-9DAF-64BE29B9BED2}"/>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xmlns="" id="{EA1A4B1F-96C8-4C49-BB0C-BC44D80A514B}"/>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22BC572B-4938-4AD8-B987-590B8E089A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64224E7-FAB3-48BD-9B5E-665363C5E5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BF79DC62-0955-4622-B9C5-FA66BE29D6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771F514-24C5-4433-8A1E-0FEAF631F5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48DDE643-F970-4B3E-95B5-80D5F036A2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88" name="楕円 187">
          <a:extLst>
            <a:ext uri="{FF2B5EF4-FFF2-40B4-BE49-F238E27FC236}">
              <a16:creationId xmlns:a16="http://schemas.microsoft.com/office/drawing/2014/main" xmlns="" id="{7DFF7CDC-EBE7-4188-927F-7B57E4672942}"/>
            </a:ext>
          </a:extLst>
        </xdr:cNvPr>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147337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31A411BE-C197-4D41-9D10-B1927DD2E38F}"/>
            </a:ext>
          </a:extLst>
        </xdr:cNvPr>
        <xdr:cNvSpPr txBox="1"/>
      </xdr:nvSpPr>
      <xdr:spPr>
        <a:xfrm>
          <a:off x="4673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90" name="楕円 189">
          <a:extLst>
            <a:ext uri="{FF2B5EF4-FFF2-40B4-BE49-F238E27FC236}">
              <a16:creationId xmlns:a16="http://schemas.microsoft.com/office/drawing/2014/main" xmlns="" id="{B739D6E0-B63E-4D44-8281-C5F0F34677E3}"/>
            </a:ext>
          </a:extLst>
        </xdr:cNvPr>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3810</xdr:rowOff>
    </xdr:to>
    <xdr:cxnSp macro="">
      <xdr:nvCxnSpPr>
        <xdr:cNvPr id="191" name="直線コネクタ 190">
          <a:extLst>
            <a:ext uri="{FF2B5EF4-FFF2-40B4-BE49-F238E27FC236}">
              <a16:creationId xmlns:a16="http://schemas.microsoft.com/office/drawing/2014/main" xmlns="" id="{2E245B92-7FED-496E-84BB-8E2A49538C41}"/>
            </a:ext>
          </a:extLst>
        </xdr:cNvPr>
        <xdr:cNvCxnSpPr/>
      </xdr:nvCxnSpPr>
      <xdr:spPr>
        <a:xfrm>
          <a:off x="3797300" y="102565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92" name="楕円 191">
          <a:extLst>
            <a:ext uri="{FF2B5EF4-FFF2-40B4-BE49-F238E27FC236}">
              <a16:creationId xmlns:a16="http://schemas.microsoft.com/office/drawing/2014/main" xmlns="" id="{D63A9064-9967-4ADB-BBA4-BA8CA1BB3F94}"/>
            </a:ext>
          </a:extLst>
        </xdr:cNvPr>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140970</xdr:rowOff>
    </xdr:to>
    <xdr:cxnSp macro="">
      <xdr:nvCxnSpPr>
        <xdr:cNvPr id="193" name="直線コネクタ 192">
          <a:extLst>
            <a:ext uri="{FF2B5EF4-FFF2-40B4-BE49-F238E27FC236}">
              <a16:creationId xmlns:a16="http://schemas.microsoft.com/office/drawing/2014/main" xmlns="" id="{611F800A-8908-4895-95F2-502825A61B3A}"/>
            </a:ext>
          </a:extLst>
        </xdr:cNvPr>
        <xdr:cNvCxnSpPr/>
      </xdr:nvCxnSpPr>
      <xdr:spPr>
        <a:xfrm>
          <a:off x="2908300" y="10233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94" name="楕円 193">
          <a:extLst>
            <a:ext uri="{FF2B5EF4-FFF2-40B4-BE49-F238E27FC236}">
              <a16:creationId xmlns:a16="http://schemas.microsoft.com/office/drawing/2014/main" xmlns="" id="{926ABEE9-4F4F-4B89-ABFB-56F7FA19D376}"/>
            </a:ext>
          </a:extLst>
        </xdr:cNvPr>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118110</xdr:rowOff>
    </xdr:to>
    <xdr:cxnSp macro="">
      <xdr:nvCxnSpPr>
        <xdr:cNvPr id="195" name="直線コネクタ 194">
          <a:extLst>
            <a:ext uri="{FF2B5EF4-FFF2-40B4-BE49-F238E27FC236}">
              <a16:creationId xmlns:a16="http://schemas.microsoft.com/office/drawing/2014/main" xmlns="" id="{F16E8204-03F0-4983-A6CE-37A48B99CB23}"/>
            </a:ext>
          </a:extLst>
        </xdr:cNvPr>
        <xdr:cNvCxnSpPr/>
      </xdr:nvCxnSpPr>
      <xdr:spPr>
        <a:xfrm>
          <a:off x="2019300" y="10205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6" name="楕円 195">
          <a:extLst>
            <a:ext uri="{FF2B5EF4-FFF2-40B4-BE49-F238E27FC236}">
              <a16:creationId xmlns:a16="http://schemas.microsoft.com/office/drawing/2014/main" xmlns="" id="{0AA81152-BE7E-4AB8-91F1-5412FBEAC582}"/>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89535</xdr:rowOff>
    </xdr:to>
    <xdr:cxnSp macro="">
      <xdr:nvCxnSpPr>
        <xdr:cNvPr id="197" name="直線コネクタ 196">
          <a:extLst>
            <a:ext uri="{FF2B5EF4-FFF2-40B4-BE49-F238E27FC236}">
              <a16:creationId xmlns:a16="http://schemas.microsoft.com/office/drawing/2014/main" xmlns="" id="{4C8612A4-0E8D-428B-9BFC-5031F6ADBD26}"/>
            </a:ext>
          </a:extLst>
        </xdr:cNvPr>
        <xdr:cNvCxnSpPr/>
      </xdr:nvCxnSpPr>
      <xdr:spPr>
        <a:xfrm>
          <a:off x="1130300" y="10184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919CE678-1EF3-42D1-B26A-2C46E3657BEF}"/>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F6EBDA4A-36C1-4CFF-AF48-6CE1FCA4DC94}"/>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5D747EF9-39EF-410A-A831-BBA21551590A}"/>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A54A3AFC-AA35-469F-B71C-B8372A7FFC2C}"/>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575B6D84-7D14-466A-90A4-F637FF36D2FF}"/>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77625186-D946-4075-84FE-055D53CC59B4}"/>
            </a:ext>
          </a:extLst>
        </xdr:cNvPr>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6AD4B13C-CE41-407C-ABAD-D2C38BEE5898}"/>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689262AB-B52E-46BA-A6AE-2ED5819D5387}"/>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F26BFEA0-CD27-4A1D-809F-004B0A8705C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EE5702FF-E8B1-4B9E-881B-770CFFB55B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11B995C7-74F2-4A54-8922-AA9A610F91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EB0E5D04-605A-4B96-BACC-6D09DD495E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463CA1BA-516D-4A03-8E9F-21BEDECBBF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E72D3696-2E21-4F81-9DBD-3FAEC4682F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C6E0F509-C6CD-4000-BFEE-D8B5DB2F57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EC25FB2E-B309-46E2-A9FE-16CA3A31BB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CFE8CAE9-23A8-4343-B9C0-173BD100E6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1A0D8E46-875D-4044-99B2-F2848E0468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xmlns="" id="{0828CF45-CB05-4CC1-B6FA-7F6AA5CEF42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xmlns="" id="{1ADCFDC7-808E-46E1-B570-E449B4F4F60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xmlns="" id="{069EEA09-FBF5-4700-B38B-6162D1B0C2B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xmlns="" id="{58A1FF15-056F-4C43-94B7-FC7B1DA45D4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xmlns="" id="{E4D593C6-F137-4009-BF29-7835CD91E72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xmlns="" id="{EE49410A-838D-4865-A7F2-6A64524BB2A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xmlns="" id="{343B4745-93DF-4FB5-81B3-9854DC463D7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xmlns="" id="{9C47EE37-614E-47AA-9300-14D922DDE70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xmlns="" id="{1926BE5E-70FC-41F6-86D0-30B7F2C395C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xmlns="" id="{3EF1E68C-4C31-42FB-BCF1-009FD626715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xmlns="" id="{5D965A70-D975-41FE-925C-83480D7EC0A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xmlns="" id="{7B79926F-5582-4F37-8F89-A3DFA56C3F5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C6956500-C4DF-43ED-9A9B-1300C3360F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xmlns="" id="{E47B8119-652C-4233-BA73-55F4812370B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EB9FAF52-F546-4A89-8A01-EBBFE7BEA6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xmlns="" id="{0C7209A0-B04A-484E-B9AB-83B931DDEA42}"/>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E87CCD16-7BA4-4CD9-B081-F3D700A031BD}"/>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xmlns="" id="{24B6309F-4D6E-44BD-88CB-52816779964F}"/>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D0C89BEE-8626-4C7A-8B0B-E5D394515AB8}"/>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xmlns="" id="{ED244DA0-C7C7-4CAB-8E96-D6132253B988}"/>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EFFFBCB5-F1E9-4194-B980-BB3333017A7A}"/>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xmlns="" id="{BE6D64AC-AFF8-4756-969B-22B821C2072D}"/>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xmlns="" id="{136C58AC-C2F3-49FD-9728-83C453A0AE5F}"/>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xmlns="" id="{DF68136C-C725-4098-A469-4E137ACC7A9C}"/>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xmlns="" id="{64BCCA7E-C0F7-4A81-9B67-C5970D837B5B}"/>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a:extLst>
            <a:ext uri="{FF2B5EF4-FFF2-40B4-BE49-F238E27FC236}">
              <a16:creationId xmlns:a16="http://schemas.microsoft.com/office/drawing/2014/main" xmlns="" id="{934B2D7E-6054-4B9E-A333-F9152359D8F8}"/>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CA045AF-2965-47DC-9634-56D42D496B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C2AA839-F42E-4305-9389-CC5CEAE322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BBC6B1AD-A601-411A-885A-DF945A35B2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BF10ACD-A6CB-46EB-9792-C7CB148B4D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E4A8C7C-BC0C-4EF4-A098-BD987BD697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52919</xdr:rowOff>
    </xdr:from>
    <xdr:to>
      <xdr:col>55</xdr:col>
      <xdr:colOff>50800</xdr:colOff>
      <xdr:row>61</xdr:row>
      <xdr:rowOff>154519</xdr:rowOff>
    </xdr:to>
    <xdr:sp macro="" textlink="">
      <xdr:nvSpPr>
        <xdr:cNvPr id="247" name="楕円 246">
          <a:extLst>
            <a:ext uri="{FF2B5EF4-FFF2-40B4-BE49-F238E27FC236}">
              <a16:creationId xmlns:a16="http://schemas.microsoft.com/office/drawing/2014/main" xmlns="" id="{CB13DDE5-BB9D-4DF3-805C-75E0CFA1EFD0}"/>
            </a:ext>
          </a:extLst>
        </xdr:cNvPr>
        <xdr:cNvSpPr/>
      </xdr:nvSpPr>
      <xdr:spPr>
        <a:xfrm>
          <a:off x="10426700" y="105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75796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5C44604A-FAB1-4F84-8F28-97DCF28C4C16}"/>
            </a:ext>
          </a:extLst>
        </xdr:cNvPr>
        <xdr:cNvSpPr txBox="1"/>
      </xdr:nvSpPr>
      <xdr:spPr>
        <a:xfrm>
          <a:off x="10515600" y="1036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61498</xdr:rowOff>
    </xdr:from>
    <xdr:to>
      <xdr:col>50</xdr:col>
      <xdr:colOff>165100</xdr:colOff>
      <xdr:row>61</xdr:row>
      <xdr:rowOff>163098</xdr:rowOff>
    </xdr:to>
    <xdr:sp macro="" textlink="">
      <xdr:nvSpPr>
        <xdr:cNvPr id="249" name="楕円 248">
          <a:extLst>
            <a:ext uri="{FF2B5EF4-FFF2-40B4-BE49-F238E27FC236}">
              <a16:creationId xmlns:a16="http://schemas.microsoft.com/office/drawing/2014/main" xmlns="" id="{A556835A-244D-42F1-AF6F-61A4DE6461CF}"/>
            </a:ext>
          </a:extLst>
        </xdr:cNvPr>
        <xdr:cNvSpPr/>
      </xdr:nvSpPr>
      <xdr:spPr>
        <a:xfrm>
          <a:off x="9588500" y="105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103719</xdr:rowOff>
    </xdr:from>
    <xdr:to>
      <xdr:col>55</xdr:col>
      <xdr:colOff>0</xdr:colOff>
      <xdr:row>61</xdr:row>
      <xdr:rowOff>112298</xdr:rowOff>
    </xdr:to>
    <xdr:cxnSp macro="">
      <xdr:nvCxnSpPr>
        <xdr:cNvPr id="250" name="直線コネクタ 249">
          <a:extLst>
            <a:ext uri="{FF2B5EF4-FFF2-40B4-BE49-F238E27FC236}">
              <a16:creationId xmlns:a16="http://schemas.microsoft.com/office/drawing/2014/main" xmlns="" id="{004B7853-B9D6-4E8A-AF55-2696AD2FCD03}"/>
            </a:ext>
          </a:extLst>
        </xdr:cNvPr>
        <xdr:cNvCxnSpPr/>
      </xdr:nvCxnSpPr>
      <xdr:spPr>
        <a:xfrm flipV="1">
          <a:off x="9639300" y="10562169"/>
          <a:ext cx="8382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74275</xdr:rowOff>
    </xdr:from>
    <xdr:to>
      <xdr:col>46</xdr:col>
      <xdr:colOff>38100</xdr:colOff>
      <xdr:row>62</xdr:row>
      <xdr:rowOff>4425</xdr:rowOff>
    </xdr:to>
    <xdr:sp macro="" textlink="">
      <xdr:nvSpPr>
        <xdr:cNvPr id="251" name="楕円 250">
          <a:extLst>
            <a:ext uri="{FF2B5EF4-FFF2-40B4-BE49-F238E27FC236}">
              <a16:creationId xmlns:a16="http://schemas.microsoft.com/office/drawing/2014/main" xmlns="" id="{F2177345-48EC-417A-A631-5A8B284733AC}"/>
            </a:ext>
          </a:extLst>
        </xdr:cNvPr>
        <xdr:cNvSpPr/>
      </xdr:nvSpPr>
      <xdr:spPr>
        <a:xfrm>
          <a:off x="8699500" y="105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112298</xdr:rowOff>
    </xdr:from>
    <xdr:to>
      <xdr:col>50</xdr:col>
      <xdr:colOff>114300</xdr:colOff>
      <xdr:row>61</xdr:row>
      <xdr:rowOff>125075</xdr:rowOff>
    </xdr:to>
    <xdr:cxnSp macro="">
      <xdr:nvCxnSpPr>
        <xdr:cNvPr id="252" name="直線コネクタ 251">
          <a:extLst>
            <a:ext uri="{FF2B5EF4-FFF2-40B4-BE49-F238E27FC236}">
              <a16:creationId xmlns:a16="http://schemas.microsoft.com/office/drawing/2014/main" xmlns="" id="{57DD5461-F4AD-41B0-AAE7-B49CDE12AFB5}"/>
            </a:ext>
          </a:extLst>
        </xdr:cNvPr>
        <xdr:cNvCxnSpPr/>
      </xdr:nvCxnSpPr>
      <xdr:spPr>
        <a:xfrm flipV="1">
          <a:off x="8750300" y="10570748"/>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83395</xdr:rowOff>
    </xdr:from>
    <xdr:to>
      <xdr:col>41</xdr:col>
      <xdr:colOff>101600</xdr:colOff>
      <xdr:row>62</xdr:row>
      <xdr:rowOff>13545</xdr:rowOff>
    </xdr:to>
    <xdr:sp macro="" textlink="">
      <xdr:nvSpPr>
        <xdr:cNvPr id="253" name="楕円 252">
          <a:extLst>
            <a:ext uri="{FF2B5EF4-FFF2-40B4-BE49-F238E27FC236}">
              <a16:creationId xmlns:a16="http://schemas.microsoft.com/office/drawing/2014/main" xmlns="" id="{80A94A32-D68F-4004-BEDA-B7F42D9F991F}"/>
            </a:ext>
          </a:extLst>
        </xdr:cNvPr>
        <xdr:cNvSpPr/>
      </xdr:nvSpPr>
      <xdr:spPr>
        <a:xfrm>
          <a:off x="7810500" y="105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125075</xdr:rowOff>
    </xdr:from>
    <xdr:to>
      <xdr:col>45</xdr:col>
      <xdr:colOff>177800</xdr:colOff>
      <xdr:row>61</xdr:row>
      <xdr:rowOff>134195</xdr:rowOff>
    </xdr:to>
    <xdr:cxnSp macro="">
      <xdr:nvCxnSpPr>
        <xdr:cNvPr id="254" name="直線コネクタ 253">
          <a:extLst>
            <a:ext uri="{FF2B5EF4-FFF2-40B4-BE49-F238E27FC236}">
              <a16:creationId xmlns:a16="http://schemas.microsoft.com/office/drawing/2014/main" xmlns="" id="{6E5DE77D-C9BD-4653-AC24-6CA9C3945FBD}"/>
            </a:ext>
          </a:extLst>
        </xdr:cNvPr>
        <xdr:cNvCxnSpPr/>
      </xdr:nvCxnSpPr>
      <xdr:spPr>
        <a:xfrm flipV="1">
          <a:off x="7861300" y="10583525"/>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95893</xdr:rowOff>
    </xdr:from>
    <xdr:to>
      <xdr:col>36</xdr:col>
      <xdr:colOff>165100</xdr:colOff>
      <xdr:row>62</xdr:row>
      <xdr:rowOff>26043</xdr:rowOff>
    </xdr:to>
    <xdr:sp macro="" textlink="">
      <xdr:nvSpPr>
        <xdr:cNvPr id="255" name="楕円 254">
          <a:extLst>
            <a:ext uri="{FF2B5EF4-FFF2-40B4-BE49-F238E27FC236}">
              <a16:creationId xmlns:a16="http://schemas.microsoft.com/office/drawing/2014/main" xmlns="" id="{1B9CF178-B714-4F70-A4BF-A1851EA7B6A0}"/>
            </a:ext>
          </a:extLst>
        </xdr:cNvPr>
        <xdr:cNvSpPr/>
      </xdr:nvSpPr>
      <xdr:spPr>
        <a:xfrm>
          <a:off x="6921500" y="105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134195</xdr:rowOff>
    </xdr:from>
    <xdr:to>
      <xdr:col>41</xdr:col>
      <xdr:colOff>50800</xdr:colOff>
      <xdr:row>61</xdr:row>
      <xdr:rowOff>146693</xdr:rowOff>
    </xdr:to>
    <xdr:cxnSp macro="">
      <xdr:nvCxnSpPr>
        <xdr:cNvPr id="256" name="直線コネクタ 255">
          <a:extLst>
            <a:ext uri="{FF2B5EF4-FFF2-40B4-BE49-F238E27FC236}">
              <a16:creationId xmlns:a16="http://schemas.microsoft.com/office/drawing/2014/main" xmlns="" id="{BC8085A2-B882-4AEE-82A3-E890A4026771}"/>
            </a:ext>
          </a:extLst>
        </xdr:cNvPr>
        <xdr:cNvCxnSpPr/>
      </xdr:nvCxnSpPr>
      <xdr:spPr>
        <a:xfrm flipV="1">
          <a:off x="6972300" y="10592645"/>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xmlns="" id="{4188B65F-8D09-45BA-9DCE-E643B2AB3C24}"/>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xmlns="" id="{21044DCC-96D5-4A1A-9651-7F5A8B6053F7}"/>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xmlns="" id="{348AD11F-5CBD-499F-BC0E-6135BB7B0FC8}"/>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A4176771-0821-4FA6-A854-8B15AB3CACD1}"/>
            </a:ext>
          </a:extLst>
        </xdr:cNvPr>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8175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98BFA929-1157-4117-B819-2561E01C0B73}"/>
            </a:ext>
          </a:extLst>
        </xdr:cNvPr>
        <xdr:cNvSpPr txBox="1"/>
      </xdr:nvSpPr>
      <xdr:spPr>
        <a:xfrm>
          <a:off x="9327095" y="1029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20952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FAE3110F-A868-4E6E-AE8C-E94805A1DE64}"/>
            </a:ext>
          </a:extLst>
        </xdr:cNvPr>
        <xdr:cNvSpPr txBox="1"/>
      </xdr:nvSpPr>
      <xdr:spPr>
        <a:xfrm>
          <a:off x="8450795" y="103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30072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FF5225B2-3ED4-4BA3-B2E3-D86034D8C72A}"/>
            </a:ext>
          </a:extLst>
        </xdr:cNvPr>
        <xdr:cNvSpPr txBox="1"/>
      </xdr:nvSpPr>
      <xdr:spPr>
        <a:xfrm>
          <a:off x="7561795" y="103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42570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B0233C6C-C1DE-4969-A6AF-54EC136084A3}"/>
            </a:ext>
          </a:extLst>
        </xdr:cNvPr>
        <xdr:cNvSpPr txBox="1"/>
      </xdr:nvSpPr>
      <xdr:spPr>
        <a:xfrm>
          <a:off x="6672795" y="1032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D0B8B3F1-2CD1-4803-B8AC-57688737F5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163B81C3-1AD2-4A18-B71B-AE85DB7D08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D19BFE8A-1182-4DD1-8BBE-F246A8E9C6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BCCFEA16-30D8-4C7F-AEF5-41D7EC7BAB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D8F4E673-CA41-4651-9604-0DAF9FEDC4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D8540FD0-DBD5-4175-948D-10DDB0B581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9334CD44-263D-42D9-A871-F90889443D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2BA24E30-F44E-49D2-BD87-8D536FD6F1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48821BAC-019D-4C40-8E12-24C16DC185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FC087F44-3D9D-48ED-A769-EF3A81309D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D2CFB4B8-B590-47A9-A47F-8979D6B814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365E81CD-397F-4C24-A1F1-BBB77C57654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F8AE88E6-36C1-4C20-93FE-8BAECECAEF8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444046E3-65FF-4699-88D1-D89F0FDA7A9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F785C51F-DD26-4935-8857-886B746647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FBE6B10E-2A17-4910-8722-695249A212B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6DF705B1-7311-408D-A631-72A609903F1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0C9CAA56-C687-44CE-909B-4E62E1CA9E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E68DDBD2-BCA3-4F63-953C-744B0BCD02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015B6C2E-7271-4E60-8006-C08F8DD3943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6FD5C1CB-A354-43D6-B3CD-56E3ED79744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5D56D3CC-CCF5-4657-9B7C-7AD064D92C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3158EA4E-C94B-4FB7-A53F-0CB4EF0D196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5853845E-CFF6-4BBE-B0E6-495D6F6040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xmlns="" id="{B1D16CDC-118C-4F3B-A155-76BA7DDA6C2B}"/>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2DC224D9-5B92-4933-BD06-F27B981CCB11}"/>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xmlns="" id="{A687BDB3-5D81-41FB-B7A3-E48D584BE2C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76F07815-0ADF-42F2-B187-A9A23A01DD17}"/>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xmlns="" id="{EAD2B92F-8132-4C90-BC59-86F473024E1C}"/>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931F5A6B-A8AA-4832-99E6-4702549C0BC4}"/>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xmlns="" id="{C15D339A-327A-420B-9B4A-321E17AB3BCC}"/>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xmlns="" id="{49D6C183-A849-4CE7-B492-AD6EE1A24BC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xmlns="" id="{5771E1EC-BCF7-4191-AF42-E701D2BD2EB8}"/>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xmlns="" id="{CEA87515-79F4-4154-890F-C9629E2B76E5}"/>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a:extLst>
            <a:ext uri="{FF2B5EF4-FFF2-40B4-BE49-F238E27FC236}">
              <a16:creationId xmlns:a16="http://schemas.microsoft.com/office/drawing/2014/main" xmlns="" id="{8B566632-2857-454B-9C31-75DAC045AD4C}"/>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663AC3E-8D6E-4867-A018-2A4AAD1699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E0973B9-4BD8-4FAA-9901-C20DB2F920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81C4912-FEC0-46DF-89F6-245A8C629E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158B4565-4C78-44BF-A9E3-0E86A5672FD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18C350AC-1DFD-4249-9BF4-30CFBF733B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5" name="楕円 304">
          <a:extLst>
            <a:ext uri="{FF2B5EF4-FFF2-40B4-BE49-F238E27FC236}">
              <a16:creationId xmlns:a16="http://schemas.microsoft.com/office/drawing/2014/main" xmlns="" id="{492983D3-4894-4798-AE8F-3524FD2CCA00}"/>
            </a:ext>
          </a:extLst>
        </xdr:cNvPr>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7EC9A2C7-30FB-45EE-9135-2E74FBA9F25D}"/>
            </a:ext>
          </a:extLst>
        </xdr:cNvPr>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307" name="楕円 306">
          <a:extLst>
            <a:ext uri="{FF2B5EF4-FFF2-40B4-BE49-F238E27FC236}">
              <a16:creationId xmlns:a16="http://schemas.microsoft.com/office/drawing/2014/main" xmlns="" id="{97B9A025-C6C2-46A9-A0B4-9F7C7B82A76E}"/>
            </a:ext>
          </a:extLst>
        </xdr:cNvPr>
        <xdr:cNvSpPr/>
      </xdr:nvSpPr>
      <xdr:spPr>
        <a:xfrm>
          <a:off x="3746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83</xdr:row>
      <xdr:rowOff>3811</xdr:rowOff>
    </xdr:to>
    <xdr:cxnSp macro="">
      <xdr:nvCxnSpPr>
        <xdr:cNvPr id="308" name="直線コネクタ 307">
          <a:extLst>
            <a:ext uri="{FF2B5EF4-FFF2-40B4-BE49-F238E27FC236}">
              <a16:creationId xmlns:a16="http://schemas.microsoft.com/office/drawing/2014/main" xmlns="" id="{5E4BFF0E-1706-465E-BF9A-A9AA26C8340D}"/>
            </a:ext>
          </a:extLst>
        </xdr:cNvPr>
        <xdr:cNvCxnSpPr/>
      </xdr:nvCxnSpPr>
      <xdr:spPr>
        <a:xfrm>
          <a:off x="3797300" y="141979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309" name="楕円 308">
          <a:extLst>
            <a:ext uri="{FF2B5EF4-FFF2-40B4-BE49-F238E27FC236}">
              <a16:creationId xmlns:a16="http://schemas.microsoft.com/office/drawing/2014/main" xmlns="" id="{0DECF4BD-0787-46C0-8DC2-2BB25FCF9202}"/>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139064</xdr:rowOff>
    </xdr:to>
    <xdr:cxnSp macro="">
      <xdr:nvCxnSpPr>
        <xdr:cNvPr id="310" name="直線コネクタ 309">
          <a:extLst>
            <a:ext uri="{FF2B5EF4-FFF2-40B4-BE49-F238E27FC236}">
              <a16:creationId xmlns:a16="http://schemas.microsoft.com/office/drawing/2014/main" xmlns="" id="{E22A5908-AF85-406C-B084-C553C35E4274}"/>
            </a:ext>
          </a:extLst>
        </xdr:cNvPr>
        <xdr:cNvCxnSpPr/>
      </xdr:nvCxnSpPr>
      <xdr:spPr>
        <a:xfrm>
          <a:off x="2908300" y="14161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11" name="楕円 310">
          <a:extLst>
            <a:ext uri="{FF2B5EF4-FFF2-40B4-BE49-F238E27FC236}">
              <a16:creationId xmlns:a16="http://schemas.microsoft.com/office/drawing/2014/main" xmlns="" id="{FF97250C-55DB-482F-92FA-DAE23A2EB191}"/>
            </a:ext>
          </a:extLst>
        </xdr:cNvPr>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102870</xdr:rowOff>
    </xdr:to>
    <xdr:cxnSp macro="">
      <xdr:nvCxnSpPr>
        <xdr:cNvPr id="312" name="直線コネクタ 311">
          <a:extLst>
            <a:ext uri="{FF2B5EF4-FFF2-40B4-BE49-F238E27FC236}">
              <a16:creationId xmlns:a16="http://schemas.microsoft.com/office/drawing/2014/main" xmlns="" id="{A9B9B839-6798-4BAD-B249-D9CAC8EBBACF}"/>
            </a:ext>
          </a:extLst>
        </xdr:cNvPr>
        <xdr:cNvCxnSpPr/>
      </xdr:nvCxnSpPr>
      <xdr:spPr>
        <a:xfrm>
          <a:off x="2019300" y="1412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313" name="楕円 312">
          <a:extLst>
            <a:ext uri="{FF2B5EF4-FFF2-40B4-BE49-F238E27FC236}">
              <a16:creationId xmlns:a16="http://schemas.microsoft.com/office/drawing/2014/main" xmlns="" id="{16390ED3-4CC0-4CD6-8D52-3563A6D5FD75}"/>
            </a:ext>
          </a:extLst>
        </xdr:cNvPr>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64770</xdr:rowOff>
    </xdr:to>
    <xdr:cxnSp macro="">
      <xdr:nvCxnSpPr>
        <xdr:cNvPr id="314" name="直線コネクタ 313">
          <a:extLst>
            <a:ext uri="{FF2B5EF4-FFF2-40B4-BE49-F238E27FC236}">
              <a16:creationId xmlns:a16="http://schemas.microsoft.com/office/drawing/2014/main" xmlns="" id="{27FB3F1C-924B-437E-9DD6-883E1C20EE66}"/>
            </a:ext>
          </a:extLst>
        </xdr:cNvPr>
        <xdr:cNvCxnSpPr/>
      </xdr:nvCxnSpPr>
      <xdr:spPr>
        <a:xfrm>
          <a:off x="1130300" y="14087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a:extLst>
            <a:ext uri="{FF2B5EF4-FFF2-40B4-BE49-F238E27FC236}">
              <a16:creationId xmlns:a16="http://schemas.microsoft.com/office/drawing/2014/main" xmlns="" id="{9CA6D7C9-65B4-42C4-B60D-CAAF8328DD9B}"/>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a:extLst>
            <a:ext uri="{FF2B5EF4-FFF2-40B4-BE49-F238E27FC236}">
              <a16:creationId xmlns:a16="http://schemas.microsoft.com/office/drawing/2014/main" xmlns="" id="{B014C16A-FFEF-4539-9826-6512EDE222F5}"/>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a:extLst>
            <a:ext uri="{FF2B5EF4-FFF2-40B4-BE49-F238E27FC236}">
              <a16:creationId xmlns:a16="http://schemas.microsoft.com/office/drawing/2014/main" xmlns="" id="{7BE43FC8-2FFD-4315-98C9-5C89C7744EB3}"/>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a:extLst>
            <a:ext uri="{FF2B5EF4-FFF2-40B4-BE49-F238E27FC236}">
              <a16:creationId xmlns:a16="http://schemas.microsoft.com/office/drawing/2014/main" xmlns="" id="{ED1668C4-9D1D-4AA9-8AEE-8C74A84F0193}"/>
            </a:ext>
          </a:extLst>
        </xdr:cNvPr>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9541</xdr:rowOff>
    </xdr:from>
    <xdr:ext cx="405111" cy="259045"/>
    <xdr:sp macro="" textlink="">
      <xdr:nvSpPr>
        <xdr:cNvPr id="319" name="n_1mainValue【公営住宅】&#10;有形固定資産減価償却率">
          <a:extLst>
            <a:ext uri="{FF2B5EF4-FFF2-40B4-BE49-F238E27FC236}">
              <a16:creationId xmlns:a16="http://schemas.microsoft.com/office/drawing/2014/main" xmlns="" id="{3421D2AF-ACB2-4394-9128-70FEACBF458F}"/>
            </a:ext>
          </a:extLst>
        </xdr:cNvPr>
        <xdr:cNvSpPr txBox="1"/>
      </xdr:nvSpPr>
      <xdr:spPr>
        <a:xfrm>
          <a:off x="3582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320" name="n_2mainValue【公営住宅】&#10;有形固定資産減価償却率">
          <a:extLst>
            <a:ext uri="{FF2B5EF4-FFF2-40B4-BE49-F238E27FC236}">
              <a16:creationId xmlns:a16="http://schemas.microsoft.com/office/drawing/2014/main" xmlns="" id="{CAB93F5B-D207-4E64-BD5C-3F6DB9FB5B47}"/>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21" name="n_3mainValue【公営住宅】&#10;有形固定資産減価償却率">
          <a:extLst>
            <a:ext uri="{FF2B5EF4-FFF2-40B4-BE49-F238E27FC236}">
              <a16:creationId xmlns:a16="http://schemas.microsoft.com/office/drawing/2014/main" xmlns="" id="{35B8DC2D-3D1D-437C-91E9-C043C5C0E5CC}"/>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22" name="n_4mainValue【公営住宅】&#10;有形固定資産減価償却率">
          <a:extLst>
            <a:ext uri="{FF2B5EF4-FFF2-40B4-BE49-F238E27FC236}">
              <a16:creationId xmlns:a16="http://schemas.microsoft.com/office/drawing/2014/main" xmlns="" id="{D21885CF-C81F-4165-B18C-42E0A989482D}"/>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54E00F70-FCC3-4870-861F-9892CB876C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3CFCC655-AF80-4A08-9971-4D05AD9822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D4D10EED-AC4A-4053-809B-546731C3C2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502539EA-2C0A-4AD1-A86C-30FEF3150F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1654FF72-7243-49C8-9B04-245988C711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0E472256-8C96-43C8-A62C-619BCAABF5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560A06FD-0096-4068-8CD5-37102F3A09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F8ADDE90-066D-4F82-8ECD-44D51C4A54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A820764D-E296-406F-8EEF-A95051291A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96EFC7BC-5DCC-4941-91DD-16A0BBFE1E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C98FF43B-BCA7-497E-A423-9C747D17D7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C56515B3-AC47-48AE-9213-1E542C52449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6257F274-0D0F-4502-8D81-271E5444FBD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4C31FECF-3C6C-4B91-962A-75061B733C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C8AC6750-95DE-4D0F-A037-3AF3A1F80E6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F90EFFAB-96D8-4FB8-A681-BD8B0054ED4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FCE35191-FCDB-4351-9E02-AE4FC32CB9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9FE6AE3A-E70E-4B34-97C2-586EA7C8DB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374D7203-0AF2-448E-A37B-F18AD1E22AF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B822F875-352D-4035-B579-F0A98C716CB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CC22770D-796F-4F8D-80E7-0946B693502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D7B3B1A5-32CD-44ED-AE38-1593B243FB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5ECD68BB-9750-4130-B4F0-54E445E410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xmlns="" id="{C12AFF48-9EF2-4478-90A3-0F0B29356415}"/>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xmlns="" id="{5E9B7909-EB81-4516-BFEB-B9093AEA8E46}"/>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xmlns="" id="{C69FFD71-B4C9-46DA-BC60-E3B5C2D0A47E}"/>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xmlns="" id="{0A519C3A-D4FD-4FE6-94A1-95ACC5691F23}"/>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xmlns="" id="{78C96FBE-7909-43EA-B7FD-9E84621EDC4F}"/>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a:extLst>
            <a:ext uri="{FF2B5EF4-FFF2-40B4-BE49-F238E27FC236}">
              <a16:creationId xmlns:a16="http://schemas.microsoft.com/office/drawing/2014/main" xmlns="" id="{62340194-18A9-4AC3-BA3B-0A654009FA91}"/>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xmlns="" id="{4FB2DE32-C482-43B3-80A4-E229CB093A2F}"/>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xmlns="" id="{79F96173-116C-4718-BBE0-F28C5488ABD8}"/>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xmlns="" id="{C4F3BFF5-55D9-4383-8D7F-73B99E6B03D3}"/>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xmlns="" id="{440C9C92-2580-48D9-9862-24C34B21E753}"/>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a:extLst>
            <a:ext uri="{FF2B5EF4-FFF2-40B4-BE49-F238E27FC236}">
              <a16:creationId xmlns:a16="http://schemas.microsoft.com/office/drawing/2014/main" xmlns="" id="{3E4FE885-AED9-440D-9DF5-390520C5C8AF}"/>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4D35487-D3EE-48AF-B145-A990DC4179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485EBD8-6761-4D03-9641-53765A90AA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B841535-DFA6-47AE-A573-52F759AE1B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EBB696F-D8E6-47EE-85E7-BF8BAE7BB0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79E64CC-9B8B-4B34-BA14-12241BEA07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153415</xdr:rowOff>
    </xdr:from>
    <xdr:to>
      <xdr:col>55</xdr:col>
      <xdr:colOff>50800</xdr:colOff>
      <xdr:row>83</xdr:row>
      <xdr:rowOff>83565</xdr:rowOff>
    </xdr:to>
    <xdr:sp macro="" textlink="">
      <xdr:nvSpPr>
        <xdr:cNvPr id="362" name="楕円 361">
          <a:extLst>
            <a:ext uri="{FF2B5EF4-FFF2-40B4-BE49-F238E27FC236}">
              <a16:creationId xmlns:a16="http://schemas.microsoft.com/office/drawing/2014/main" xmlns="" id="{C29CD1D8-09D2-4F30-A75E-20A517FA33CA}"/>
            </a:ext>
          </a:extLst>
        </xdr:cNvPr>
        <xdr:cNvSpPr/>
      </xdr:nvSpPr>
      <xdr:spPr>
        <a:xfrm>
          <a:off x="10426700" y="142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4842</xdr:rowOff>
    </xdr:from>
    <xdr:ext cx="469744" cy="259045"/>
    <xdr:sp macro="" textlink="">
      <xdr:nvSpPr>
        <xdr:cNvPr id="363" name="【公営住宅】&#10;一人当たり面積該当値テキスト">
          <a:extLst>
            <a:ext uri="{FF2B5EF4-FFF2-40B4-BE49-F238E27FC236}">
              <a16:creationId xmlns:a16="http://schemas.microsoft.com/office/drawing/2014/main" xmlns="" id="{872B5E99-5878-4C4A-8596-14F65E8C4D3A}"/>
            </a:ext>
          </a:extLst>
        </xdr:cNvPr>
        <xdr:cNvSpPr txBox="1"/>
      </xdr:nvSpPr>
      <xdr:spPr>
        <a:xfrm>
          <a:off x="10515600"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64" name="楕円 363">
          <a:extLst>
            <a:ext uri="{FF2B5EF4-FFF2-40B4-BE49-F238E27FC236}">
              <a16:creationId xmlns:a16="http://schemas.microsoft.com/office/drawing/2014/main" xmlns="" id="{45A0CB9D-B7D9-4E6A-8869-F19F36689B4E}"/>
            </a:ext>
          </a:extLst>
        </xdr:cNvPr>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32765</xdr:rowOff>
    </xdr:from>
    <xdr:to>
      <xdr:col>55</xdr:col>
      <xdr:colOff>0</xdr:colOff>
      <xdr:row>83</xdr:row>
      <xdr:rowOff>38100</xdr:rowOff>
    </xdr:to>
    <xdr:cxnSp macro="">
      <xdr:nvCxnSpPr>
        <xdr:cNvPr id="365" name="直線コネクタ 364">
          <a:extLst>
            <a:ext uri="{FF2B5EF4-FFF2-40B4-BE49-F238E27FC236}">
              <a16:creationId xmlns:a16="http://schemas.microsoft.com/office/drawing/2014/main" xmlns="" id="{B55DF77A-993C-40D1-9551-2CD730CE1214}"/>
            </a:ext>
          </a:extLst>
        </xdr:cNvPr>
        <xdr:cNvCxnSpPr/>
      </xdr:nvCxnSpPr>
      <xdr:spPr>
        <a:xfrm flipV="1">
          <a:off x="9639300" y="14263115"/>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164085</xdr:rowOff>
    </xdr:from>
    <xdr:to>
      <xdr:col>46</xdr:col>
      <xdr:colOff>38100</xdr:colOff>
      <xdr:row>83</xdr:row>
      <xdr:rowOff>94235</xdr:rowOff>
    </xdr:to>
    <xdr:sp macro="" textlink="">
      <xdr:nvSpPr>
        <xdr:cNvPr id="366" name="楕円 365">
          <a:extLst>
            <a:ext uri="{FF2B5EF4-FFF2-40B4-BE49-F238E27FC236}">
              <a16:creationId xmlns:a16="http://schemas.microsoft.com/office/drawing/2014/main" xmlns="" id="{55DD74E1-318B-433B-ADC3-B21A180865D7}"/>
            </a:ext>
          </a:extLst>
        </xdr:cNvPr>
        <xdr:cNvSpPr/>
      </xdr:nvSpPr>
      <xdr:spPr>
        <a:xfrm>
          <a:off x="8699500" y="142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43435</xdr:rowOff>
    </xdr:to>
    <xdr:cxnSp macro="">
      <xdr:nvCxnSpPr>
        <xdr:cNvPr id="367" name="直線コネクタ 366">
          <a:extLst>
            <a:ext uri="{FF2B5EF4-FFF2-40B4-BE49-F238E27FC236}">
              <a16:creationId xmlns:a16="http://schemas.microsoft.com/office/drawing/2014/main" xmlns="" id="{130DCA06-95A4-421A-83B0-1E9EF301D434}"/>
            </a:ext>
          </a:extLst>
        </xdr:cNvPr>
        <xdr:cNvCxnSpPr/>
      </xdr:nvCxnSpPr>
      <xdr:spPr>
        <a:xfrm flipV="1">
          <a:off x="8750300" y="142684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168656</xdr:rowOff>
    </xdr:from>
    <xdr:to>
      <xdr:col>41</xdr:col>
      <xdr:colOff>101600</xdr:colOff>
      <xdr:row>83</xdr:row>
      <xdr:rowOff>98806</xdr:rowOff>
    </xdr:to>
    <xdr:sp macro="" textlink="">
      <xdr:nvSpPr>
        <xdr:cNvPr id="368" name="楕円 367">
          <a:extLst>
            <a:ext uri="{FF2B5EF4-FFF2-40B4-BE49-F238E27FC236}">
              <a16:creationId xmlns:a16="http://schemas.microsoft.com/office/drawing/2014/main" xmlns="" id="{E7AA89D3-9239-4797-A63B-533DCA10A226}"/>
            </a:ext>
          </a:extLst>
        </xdr:cNvPr>
        <xdr:cNvSpPr/>
      </xdr:nvSpPr>
      <xdr:spPr>
        <a:xfrm>
          <a:off x="7810500" y="142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43435</xdr:rowOff>
    </xdr:from>
    <xdr:to>
      <xdr:col>45</xdr:col>
      <xdr:colOff>177800</xdr:colOff>
      <xdr:row>83</xdr:row>
      <xdr:rowOff>48006</xdr:rowOff>
    </xdr:to>
    <xdr:cxnSp macro="">
      <xdr:nvCxnSpPr>
        <xdr:cNvPr id="369" name="直線コネクタ 368">
          <a:extLst>
            <a:ext uri="{FF2B5EF4-FFF2-40B4-BE49-F238E27FC236}">
              <a16:creationId xmlns:a16="http://schemas.microsoft.com/office/drawing/2014/main" xmlns="" id="{55F548FC-BA56-40E7-A552-39937778EE2C}"/>
            </a:ext>
          </a:extLst>
        </xdr:cNvPr>
        <xdr:cNvCxnSpPr/>
      </xdr:nvCxnSpPr>
      <xdr:spPr>
        <a:xfrm flipV="1">
          <a:off x="7861300" y="14273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171323</xdr:rowOff>
    </xdr:from>
    <xdr:to>
      <xdr:col>36</xdr:col>
      <xdr:colOff>165100</xdr:colOff>
      <xdr:row>83</xdr:row>
      <xdr:rowOff>101473</xdr:rowOff>
    </xdr:to>
    <xdr:sp macro="" textlink="">
      <xdr:nvSpPr>
        <xdr:cNvPr id="370" name="楕円 369">
          <a:extLst>
            <a:ext uri="{FF2B5EF4-FFF2-40B4-BE49-F238E27FC236}">
              <a16:creationId xmlns:a16="http://schemas.microsoft.com/office/drawing/2014/main" xmlns="" id="{26113EE8-1AE1-4B19-95F4-E22A00CD6956}"/>
            </a:ext>
          </a:extLst>
        </xdr:cNvPr>
        <xdr:cNvSpPr/>
      </xdr:nvSpPr>
      <xdr:spPr>
        <a:xfrm>
          <a:off x="6921500" y="14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48006</xdr:rowOff>
    </xdr:from>
    <xdr:to>
      <xdr:col>41</xdr:col>
      <xdr:colOff>50800</xdr:colOff>
      <xdr:row>83</xdr:row>
      <xdr:rowOff>50673</xdr:rowOff>
    </xdr:to>
    <xdr:cxnSp macro="">
      <xdr:nvCxnSpPr>
        <xdr:cNvPr id="371" name="直線コネクタ 370">
          <a:extLst>
            <a:ext uri="{FF2B5EF4-FFF2-40B4-BE49-F238E27FC236}">
              <a16:creationId xmlns:a16="http://schemas.microsoft.com/office/drawing/2014/main" xmlns="" id="{4A67A5A2-3CE8-4762-BE34-E5C7460334D5}"/>
            </a:ext>
          </a:extLst>
        </xdr:cNvPr>
        <xdr:cNvCxnSpPr/>
      </xdr:nvCxnSpPr>
      <xdr:spPr>
        <a:xfrm flipV="1">
          <a:off x="6972300" y="142783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a:extLst>
            <a:ext uri="{FF2B5EF4-FFF2-40B4-BE49-F238E27FC236}">
              <a16:creationId xmlns:a16="http://schemas.microsoft.com/office/drawing/2014/main" xmlns="" id="{B24C0C1A-66F8-4088-BD46-297BD9ABEE09}"/>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a:extLst>
            <a:ext uri="{FF2B5EF4-FFF2-40B4-BE49-F238E27FC236}">
              <a16:creationId xmlns:a16="http://schemas.microsoft.com/office/drawing/2014/main" xmlns="" id="{3992BF5D-6BBA-4FEA-BC7F-B87A26BACB5A}"/>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a:extLst>
            <a:ext uri="{FF2B5EF4-FFF2-40B4-BE49-F238E27FC236}">
              <a16:creationId xmlns:a16="http://schemas.microsoft.com/office/drawing/2014/main" xmlns="" id="{F80C2514-F281-475D-9459-9CCA72AA0E31}"/>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a:extLst>
            <a:ext uri="{FF2B5EF4-FFF2-40B4-BE49-F238E27FC236}">
              <a16:creationId xmlns:a16="http://schemas.microsoft.com/office/drawing/2014/main" xmlns="" id="{B1CDDDD9-392E-445D-8FFB-7DB13F770E66}"/>
            </a:ext>
          </a:extLst>
        </xdr:cNvPr>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76" name="n_1mainValue【公営住宅】&#10;一人当たり面積">
          <a:extLst>
            <a:ext uri="{FF2B5EF4-FFF2-40B4-BE49-F238E27FC236}">
              <a16:creationId xmlns:a16="http://schemas.microsoft.com/office/drawing/2014/main" xmlns="" id="{FBC53CCC-E363-4A6C-9CB9-544253A563EC}"/>
            </a:ext>
          </a:extLst>
        </xdr:cNvPr>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110762</xdr:rowOff>
    </xdr:from>
    <xdr:ext cx="469744" cy="259045"/>
    <xdr:sp macro="" textlink="">
      <xdr:nvSpPr>
        <xdr:cNvPr id="377" name="n_2mainValue【公営住宅】&#10;一人当たり面積">
          <a:extLst>
            <a:ext uri="{FF2B5EF4-FFF2-40B4-BE49-F238E27FC236}">
              <a16:creationId xmlns:a16="http://schemas.microsoft.com/office/drawing/2014/main" xmlns="" id="{92E02BA7-7B27-4055-939B-059588F6BC0E}"/>
            </a:ext>
          </a:extLst>
        </xdr:cNvPr>
        <xdr:cNvSpPr txBox="1"/>
      </xdr:nvSpPr>
      <xdr:spPr>
        <a:xfrm>
          <a:off x="8515427"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115333</xdr:rowOff>
    </xdr:from>
    <xdr:ext cx="469744" cy="259045"/>
    <xdr:sp macro="" textlink="">
      <xdr:nvSpPr>
        <xdr:cNvPr id="378" name="n_3mainValue【公営住宅】&#10;一人当たり面積">
          <a:extLst>
            <a:ext uri="{FF2B5EF4-FFF2-40B4-BE49-F238E27FC236}">
              <a16:creationId xmlns:a16="http://schemas.microsoft.com/office/drawing/2014/main" xmlns="" id="{2A31ABCB-372A-4FE4-9F8F-8FF4E1EF02A7}"/>
            </a:ext>
          </a:extLst>
        </xdr:cNvPr>
        <xdr:cNvSpPr txBox="1"/>
      </xdr:nvSpPr>
      <xdr:spPr>
        <a:xfrm>
          <a:off x="7626427"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118000</xdr:rowOff>
    </xdr:from>
    <xdr:ext cx="469744" cy="259045"/>
    <xdr:sp macro="" textlink="">
      <xdr:nvSpPr>
        <xdr:cNvPr id="379" name="n_4mainValue【公営住宅】&#10;一人当たり面積">
          <a:extLst>
            <a:ext uri="{FF2B5EF4-FFF2-40B4-BE49-F238E27FC236}">
              <a16:creationId xmlns:a16="http://schemas.microsoft.com/office/drawing/2014/main" xmlns="" id="{D052667B-5D0E-40EC-8340-19BFADBFBF1F}"/>
            </a:ext>
          </a:extLst>
        </xdr:cNvPr>
        <xdr:cNvSpPr txBox="1"/>
      </xdr:nvSpPr>
      <xdr:spPr>
        <a:xfrm>
          <a:off x="6737427" y="1400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64CF7197-8AEA-4D08-9A65-6CCB033C9A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0ED34B81-BCA5-4B15-838D-B222F5462E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B5E88B7C-4B80-48A5-872C-1CF2C0CED6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45DDA2A0-0983-4F56-9383-50D558DD8C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C7222764-7D23-4E95-B377-FEF65BB8E2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C16A832A-F583-4BAC-9A66-A4A0CC0413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99A1F7B3-90EE-4436-8010-7A0732A0EC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4F7E45F8-62F1-462E-87AC-86E2670AC9E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xmlns="" id="{04FBAC87-F53C-4BCC-B0E1-9ECD6586F6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xmlns="" id="{428CF04C-1DF3-4682-8831-D6D84983C4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xmlns="" id="{F264DB6A-1C22-441D-8BA4-E934071525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xmlns="" id="{FB15C12F-C806-4D2E-A1B7-30C4EAFF5F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xmlns="" id="{FE604ED1-2305-43B5-908B-8B102F2AD5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xmlns="" id="{F3CD5D6C-6B40-4D3C-9A26-A0A043F6FD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xmlns="" id="{5B6E44B6-33F8-44F4-89F5-323B1A68F4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xmlns="" id="{764B1347-D44D-4D85-8425-87EE8696C0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4D7D7825-7BEE-4A9E-8253-627965B6E5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D14E6D15-DB4B-4917-ADC4-AD6687D78F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717E8D40-CD38-4E20-94CC-CCD3312D37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D10BCE27-B4B1-4B05-A5ED-1656D292D2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57040355-0BDC-45CD-9DEB-709188933F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4B8921E8-D1EF-41FD-B135-6F6F705E14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D7C94E0F-1DD5-49D1-853A-1C5A653DA2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9EB93677-906F-45E5-B016-76CF2E3651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F30A38B0-4A7D-401F-84BB-F2712CB59D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0FDC74CF-2061-4792-8E6E-3457E90EB5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97BB4777-57A1-4556-ABE9-DF046B0B98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xmlns="" id="{A6642896-D10C-42A8-8F14-8B76181F818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xmlns="" id="{443B7021-1D7E-459D-8342-DFF42258A04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xmlns="" id="{09D2B92C-4AEF-41D5-B865-D6D616FFE4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xmlns="" id="{CE0B0DC5-1DAF-4DCF-A229-65D74815BB3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xmlns="" id="{E082C8C2-B28E-4F03-AFB7-92BE9E76196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xmlns="" id="{7C350D09-A676-4B76-9766-0322720AA6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xmlns="" id="{545E169C-1F7F-4431-ACED-87B3899DBC6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xmlns="" id="{417F8C6A-A2CB-4892-ABCD-FAF224335EB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xmlns="" id="{02CF2212-934A-4A04-8A6D-7437C3EC610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xmlns="" id="{C7619CA8-A175-4CC3-B213-61FA6E741AE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5E849F15-93E4-44B9-A1DE-55C926D417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xmlns="" id="{2C2E01A5-D8E1-4B16-A99A-B131628EB4B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04CF9521-FC51-4276-9479-5CA8501CFA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xmlns="" id="{3C776DCE-E571-4DF6-B1BB-4A4B5C505F93}"/>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xmlns="" id="{FC78C1D8-A43D-4D1F-A11C-BFC600202B5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xmlns="" id="{F42BF470-BF69-4F36-B9A8-22E02367684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xmlns="" id="{BD3D429C-8CD8-47CC-A2ED-7AE0411D3075}"/>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a:extLst>
            <a:ext uri="{FF2B5EF4-FFF2-40B4-BE49-F238E27FC236}">
              <a16:creationId xmlns:a16="http://schemas.microsoft.com/office/drawing/2014/main" xmlns="" id="{CB4AD08B-CE3D-4DBF-8C76-C23BD44FEAB6}"/>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4A92BB27-81C2-4C6D-8BD3-51C74B38BE9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a:extLst>
            <a:ext uri="{FF2B5EF4-FFF2-40B4-BE49-F238E27FC236}">
              <a16:creationId xmlns:a16="http://schemas.microsoft.com/office/drawing/2014/main" xmlns="" id="{8CB2C55C-F3C9-43C3-A651-687BC01CE811}"/>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a:extLst>
            <a:ext uri="{FF2B5EF4-FFF2-40B4-BE49-F238E27FC236}">
              <a16:creationId xmlns:a16="http://schemas.microsoft.com/office/drawing/2014/main" xmlns="" id="{CFE78C23-CA12-4F8C-83DC-3163BB69BAF3}"/>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a:extLst>
            <a:ext uri="{FF2B5EF4-FFF2-40B4-BE49-F238E27FC236}">
              <a16:creationId xmlns:a16="http://schemas.microsoft.com/office/drawing/2014/main" xmlns="" id="{91E85F93-21AD-4E51-BBE4-97BA24C6F2DA}"/>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a:extLst>
            <a:ext uri="{FF2B5EF4-FFF2-40B4-BE49-F238E27FC236}">
              <a16:creationId xmlns:a16="http://schemas.microsoft.com/office/drawing/2014/main" xmlns="" id="{F8A67733-764C-401F-AA8A-0427963F5AF7}"/>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a:extLst>
            <a:ext uri="{FF2B5EF4-FFF2-40B4-BE49-F238E27FC236}">
              <a16:creationId xmlns:a16="http://schemas.microsoft.com/office/drawing/2014/main" xmlns="" id="{A8805E30-39BB-4E13-9876-E5B289F9195F}"/>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BA85A4DC-9BBF-49F9-B0F3-C617D5B4A1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1D80000A-8D16-4F05-B2D4-F425F61C39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4F8D5A62-3F2B-4104-ADBD-452B9325F3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E7DEC72A-BAF3-49E3-B451-78AB466C1E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7BDA9340-2720-4579-AE37-670854EC47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436" name="楕円 435">
          <a:extLst>
            <a:ext uri="{FF2B5EF4-FFF2-40B4-BE49-F238E27FC236}">
              <a16:creationId xmlns:a16="http://schemas.microsoft.com/office/drawing/2014/main" xmlns="" id="{D8F8DACA-A64A-4BE2-AC25-773F87C45215}"/>
            </a:ext>
          </a:extLst>
        </xdr:cNvPr>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28B5A996-75CC-4F60-8EAB-B3F4F32383B8}"/>
            </a:ext>
          </a:extLst>
        </xdr:cNvPr>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xdr:rowOff>
    </xdr:from>
    <xdr:to>
      <xdr:col>81</xdr:col>
      <xdr:colOff>101600</xdr:colOff>
      <xdr:row>41</xdr:row>
      <xdr:rowOff>113665</xdr:rowOff>
    </xdr:to>
    <xdr:sp macro="" textlink="">
      <xdr:nvSpPr>
        <xdr:cNvPr id="438" name="楕円 437">
          <a:extLst>
            <a:ext uri="{FF2B5EF4-FFF2-40B4-BE49-F238E27FC236}">
              <a16:creationId xmlns:a16="http://schemas.microsoft.com/office/drawing/2014/main" xmlns="" id="{8BE02C27-C403-4E2A-93EA-F2A27B2FD77F}"/>
            </a:ext>
          </a:extLst>
        </xdr:cNvPr>
        <xdr:cNvSpPr/>
      </xdr:nvSpPr>
      <xdr:spPr>
        <a:xfrm>
          <a:off x="15430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62865</xdr:rowOff>
    </xdr:from>
    <xdr:to>
      <xdr:col>85</xdr:col>
      <xdr:colOff>127000</xdr:colOff>
      <xdr:row>41</xdr:row>
      <xdr:rowOff>76200</xdr:rowOff>
    </xdr:to>
    <xdr:cxnSp macro="">
      <xdr:nvCxnSpPr>
        <xdr:cNvPr id="439" name="直線コネクタ 438">
          <a:extLst>
            <a:ext uri="{FF2B5EF4-FFF2-40B4-BE49-F238E27FC236}">
              <a16:creationId xmlns:a16="http://schemas.microsoft.com/office/drawing/2014/main" xmlns="" id="{9D05AB92-F684-44AC-A77C-66C187DEA63F}"/>
            </a:ext>
          </a:extLst>
        </xdr:cNvPr>
        <xdr:cNvCxnSpPr/>
      </xdr:nvCxnSpPr>
      <xdr:spPr>
        <a:xfrm>
          <a:off x="15481300" y="70923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21590</xdr:rowOff>
    </xdr:from>
    <xdr:to>
      <xdr:col>76</xdr:col>
      <xdr:colOff>165100</xdr:colOff>
      <xdr:row>41</xdr:row>
      <xdr:rowOff>123190</xdr:rowOff>
    </xdr:to>
    <xdr:sp macro="" textlink="">
      <xdr:nvSpPr>
        <xdr:cNvPr id="440" name="楕円 439">
          <a:extLst>
            <a:ext uri="{FF2B5EF4-FFF2-40B4-BE49-F238E27FC236}">
              <a16:creationId xmlns:a16="http://schemas.microsoft.com/office/drawing/2014/main" xmlns="" id="{5BC0F777-1698-44CC-AA35-34824583D7B5}"/>
            </a:ext>
          </a:extLst>
        </xdr:cNvPr>
        <xdr:cNvSpPr/>
      </xdr:nvSpPr>
      <xdr:spPr>
        <a:xfrm>
          <a:off x="1454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62865</xdr:rowOff>
    </xdr:from>
    <xdr:to>
      <xdr:col>81</xdr:col>
      <xdr:colOff>50800</xdr:colOff>
      <xdr:row>41</xdr:row>
      <xdr:rowOff>72390</xdr:rowOff>
    </xdr:to>
    <xdr:cxnSp macro="">
      <xdr:nvCxnSpPr>
        <xdr:cNvPr id="441" name="直線コネクタ 440">
          <a:extLst>
            <a:ext uri="{FF2B5EF4-FFF2-40B4-BE49-F238E27FC236}">
              <a16:creationId xmlns:a16="http://schemas.microsoft.com/office/drawing/2014/main" xmlns="" id="{EBD8DB80-DBE2-42FB-8E08-8A4FF97EDC04}"/>
            </a:ext>
          </a:extLst>
        </xdr:cNvPr>
        <xdr:cNvCxnSpPr/>
      </xdr:nvCxnSpPr>
      <xdr:spPr>
        <a:xfrm flipV="1">
          <a:off x="14592300" y="70923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118745</xdr:rowOff>
    </xdr:from>
    <xdr:to>
      <xdr:col>72</xdr:col>
      <xdr:colOff>38100</xdr:colOff>
      <xdr:row>42</xdr:row>
      <xdr:rowOff>48895</xdr:rowOff>
    </xdr:to>
    <xdr:sp macro="" textlink="">
      <xdr:nvSpPr>
        <xdr:cNvPr id="442" name="楕円 441">
          <a:extLst>
            <a:ext uri="{FF2B5EF4-FFF2-40B4-BE49-F238E27FC236}">
              <a16:creationId xmlns:a16="http://schemas.microsoft.com/office/drawing/2014/main" xmlns="" id="{EFAAD92A-E724-4FF0-9542-DC77815C8819}"/>
            </a:ext>
          </a:extLst>
        </xdr:cNvPr>
        <xdr:cNvSpPr/>
      </xdr:nvSpPr>
      <xdr:spPr>
        <a:xfrm>
          <a:off x="13652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72390</xdr:rowOff>
    </xdr:from>
    <xdr:to>
      <xdr:col>76</xdr:col>
      <xdr:colOff>114300</xdr:colOff>
      <xdr:row>41</xdr:row>
      <xdr:rowOff>169545</xdr:rowOff>
    </xdr:to>
    <xdr:cxnSp macro="">
      <xdr:nvCxnSpPr>
        <xdr:cNvPr id="443" name="直線コネクタ 442">
          <a:extLst>
            <a:ext uri="{FF2B5EF4-FFF2-40B4-BE49-F238E27FC236}">
              <a16:creationId xmlns:a16="http://schemas.microsoft.com/office/drawing/2014/main" xmlns="" id="{87FF45AB-F2E9-4A0C-87E1-419DEA01D19D}"/>
            </a:ext>
          </a:extLst>
        </xdr:cNvPr>
        <xdr:cNvCxnSpPr/>
      </xdr:nvCxnSpPr>
      <xdr:spPr>
        <a:xfrm flipV="1">
          <a:off x="13703300" y="71018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130175</xdr:rowOff>
    </xdr:from>
    <xdr:to>
      <xdr:col>67</xdr:col>
      <xdr:colOff>101600</xdr:colOff>
      <xdr:row>42</xdr:row>
      <xdr:rowOff>60325</xdr:rowOff>
    </xdr:to>
    <xdr:sp macro="" textlink="">
      <xdr:nvSpPr>
        <xdr:cNvPr id="444" name="楕円 443">
          <a:extLst>
            <a:ext uri="{FF2B5EF4-FFF2-40B4-BE49-F238E27FC236}">
              <a16:creationId xmlns:a16="http://schemas.microsoft.com/office/drawing/2014/main" xmlns="" id="{125550C6-C905-448C-AAFB-6ACCD6D8B6B3}"/>
            </a:ext>
          </a:extLst>
        </xdr:cNvPr>
        <xdr:cNvSpPr/>
      </xdr:nvSpPr>
      <xdr:spPr>
        <a:xfrm>
          <a:off x="12763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169545</xdr:rowOff>
    </xdr:from>
    <xdr:to>
      <xdr:col>71</xdr:col>
      <xdr:colOff>177800</xdr:colOff>
      <xdr:row>42</xdr:row>
      <xdr:rowOff>9525</xdr:rowOff>
    </xdr:to>
    <xdr:cxnSp macro="">
      <xdr:nvCxnSpPr>
        <xdr:cNvPr id="445" name="直線コネクタ 444">
          <a:extLst>
            <a:ext uri="{FF2B5EF4-FFF2-40B4-BE49-F238E27FC236}">
              <a16:creationId xmlns:a16="http://schemas.microsoft.com/office/drawing/2014/main" xmlns="" id="{6DA8D8E1-AD88-4846-8478-966DA48E390D}"/>
            </a:ext>
          </a:extLst>
        </xdr:cNvPr>
        <xdr:cNvCxnSpPr/>
      </xdr:nvCxnSpPr>
      <xdr:spPr>
        <a:xfrm flipV="1">
          <a:off x="12814300" y="7198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E111AE66-58FF-4883-9330-94FFBD517356}"/>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61F9C089-4E34-406D-8B34-384CEC59B7C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82FBFFEC-725F-405C-AE1D-E411858F4D4B}"/>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D30B0814-8AFF-4919-BD6B-E2B26E77692C}"/>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104792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xmlns="" id="{09B2A647-8D6F-4B77-8C09-C0081F62CB7D}"/>
            </a:ext>
          </a:extLst>
        </xdr:cNvPr>
        <xdr:cNvSpPr txBox="1"/>
      </xdr:nvSpPr>
      <xdr:spPr>
        <a:xfrm>
          <a:off x="152660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114317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44E5905A-094B-4E6F-BA0A-012BEA13F5EF}"/>
            </a:ext>
          </a:extLst>
        </xdr:cNvPr>
        <xdr:cNvSpPr txBox="1"/>
      </xdr:nvSpPr>
      <xdr:spPr>
        <a:xfrm>
          <a:off x="14389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40022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6D334F58-4137-45B7-82E8-E5758DEAB740}"/>
            </a:ext>
          </a:extLst>
        </xdr:cNvPr>
        <xdr:cNvSpPr txBox="1"/>
      </xdr:nvSpPr>
      <xdr:spPr>
        <a:xfrm>
          <a:off x="13500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51452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03F1F576-A6F9-48D3-A287-24C3097083C9}"/>
            </a:ext>
          </a:extLst>
        </xdr:cNvPr>
        <xdr:cNvSpPr txBox="1"/>
      </xdr:nvSpPr>
      <xdr:spPr>
        <a:xfrm>
          <a:off x="12611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33D76480-0542-4B57-8742-FDC254E1B2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603F3DE2-5841-4925-B358-8068A99FD4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579DFB10-93A0-4A63-8118-28FD24D69B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0A41E840-B8C0-4875-93C3-020E9F9094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E8495348-203D-4662-9BEE-66382F281B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D5BA3A82-B4AB-4650-81F4-077EAB0216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32310015-E9E0-49B8-B32A-B280A57765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33BBBF41-36B0-4596-B9E1-A3EA218005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1675AAB1-4FE2-49CC-B290-7B2C046F5F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711BAF19-A399-4C31-AD2C-EC132DB7EE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xmlns="" id="{2D24BE90-1403-4CE9-948A-5A81CCCC01F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xmlns="" id="{59E87DB7-192E-4367-8A75-79F58833896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xmlns="" id="{C02700C8-AF6A-4883-8730-E10653560C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xmlns="" id="{048DCC84-0DB9-40A9-AF8C-C75361D6D46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xmlns="" id="{D3343317-06D2-434F-9AED-818B49AF93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xmlns="" id="{230B2849-1311-4BB3-BEC0-E3E87D4124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xmlns="" id="{9A45F2D0-55A0-4904-AC2F-4DFA4570F47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xmlns="" id="{3ED0730F-7D02-43D2-AFE1-AA93A9A96AA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xmlns="" id="{9270F00C-B7A7-433F-A6B8-97F1E5C41C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2AAAF20D-6F36-4B5E-9EBD-07C19584A7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xmlns="" id="{48F29215-5A26-4763-B77C-474FDA7830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a:extLst>
            <a:ext uri="{FF2B5EF4-FFF2-40B4-BE49-F238E27FC236}">
              <a16:creationId xmlns:a16="http://schemas.microsoft.com/office/drawing/2014/main" xmlns="" id="{CC9CFCEE-202C-450E-8BE2-640AE5A27F85}"/>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xmlns="" id="{95DD057C-0CF7-461C-A850-52DE4C9C61B6}"/>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a:extLst>
            <a:ext uri="{FF2B5EF4-FFF2-40B4-BE49-F238E27FC236}">
              <a16:creationId xmlns:a16="http://schemas.microsoft.com/office/drawing/2014/main" xmlns="" id="{6220EAD7-7779-468E-8A95-BAA07D6C6DFA}"/>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xmlns="" id="{0B166A6D-3057-47E0-9469-CB1DDE5760AD}"/>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a:extLst>
            <a:ext uri="{FF2B5EF4-FFF2-40B4-BE49-F238E27FC236}">
              <a16:creationId xmlns:a16="http://schemas.microsoft.com/office/drawing/2014/main" xmlns="" id="{F0C798F5-1140-40C2-AF13-4ABE5645130F}"/>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xmlns="" id="{BE764DB3-A2EB-45AF-A399-58EBDAF1933C}"/>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a:extLst>
            <a:ext uri="{FF2B5EF4-FFF2-40B4-BE49-F238E27FC236}">
              <a16:creationId xmlns:a16="http://schemas.microsoft.com/office/drawing/2014/main" xmlns="" id="{BA4A297B-2AA3-4204-8235-BACD3AE3C219}"/>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a:extLst>
            <a:ext uri="{FF2B5EF4-FFF2-40B4-BE49-F238E27FC236}">
              <a16:creationId xmlns:a16="http://schemas.microsoft.com/office/drawing/2014/main" xmlns="" id="{85902929-6012-489C-88EE-42F90D877BC2}"/>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xmlns="" id="{97410978-F7D6-4A38-B176-11D3BDA4E653}"/>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a:extLst>
            <a:ext uri="{FF2B5EF4-FFF2-40B4-BE49-F238E27FC236}">
              <a16:creationId xmlns:a16="http://schemas.microsoft.com/office/drawing/2014/main" xmlns="" id="{E904A220-2EF1-4629-AE47-F3921FA77B71}"/>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a:extLst>
            <a:ext uri="{FF2B5EF4-FFF2-40B4-BE49-F238E27FC236}">
              <a16:creationId xmlns:a16="http://schemas.microsoft.com/office/drawing/2014/main" xmlns="" id="{B887263C-6AD3-41F1-A933-41F3DFE478E2}"/>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F638DFDF-6C5C-4218-8059-291FFAB21B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7EED64F-AC8C-4050-B132-F5AFCAB884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81D7A87F-20FF-4C6D-8357-386C238467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B06D252E-554F-4792-B6EB-7462ACD4EC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B869A93F-2FDD-47DF-A918-721B1A39A8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91" name="楕円 490">
          <a:extLst>
            <a:ext uri="{FF2B5EF4-FFF2-40B4-BE49-F238E27FC236}">
              <a16:creationId xmlns:a16="http://schemas.microsoft.com/office/drawing/2014/main" xmlns="" id="{6932C47F-FC86-4137-98F4-0EA102870B6A}"/>
            </a:ext>
          </a:extLst>
        </xdr:cNvPr>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xmlns="" id="{207D5338-F033-43A6-B901-82339B65C0F4}"/>
            </a:ext>
          </a:extLst>
        </xdr:cNvPr>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3" name="楕円 492">
          <a:extLst>
            <a:ext uri="{FF2B5EF4-FFF2-40B4-BE49-F238E27FC236}">
              <a16:creationId xmlns:a16="http://schemas.microsoft.com/office/drawing/2014/main" xmlns="" id="{A0FFB3BA-1793-4373-951B-3385C016B126}"/>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76200</xdr:rowOff>
    </xdr:to>
    <xdr:cxnSp macro="">
      <xdr:nvCxnSpPr>
        <xdr:cNvPr id="494" name="直線コネクタ 493">
          <a:extLst>
            <a:ext uri="{FF2B5EF4-FFF2-40B4-BE49-F238E27FC236}">
              <a16:creationId xmlns:a16="http://schemas.microsoft.com/office/drawing/2014/main" xmlns="" id="{35466F05-4315-4DEE-AE18-C2BE78FCA489}"/>
            </a:ext>
          </a:extLst>
        </xdr:cNvPr>
        <xdr:cNvCxnSpPr/>
      </xdr:nvCxnSpPr>
      <xdr:spPr>
        <a:xfrm flipV="1">
          <a:off x="21323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27686</xdr:rowOff>
    </xdr:from>
    <xdr:to>
      <xdr:col>107</xdr:col>
      <xdr:colOff>101600</xdr:colOff>
      <xdr:row>40</xdr:row>
      <xdr:rowOff>129286</xdr:rowOff>
    </xdr:to>
    <xdr:sp macro="" textlink="">
      <xdr:nvSpPr>
        <xdr:cNvPr id="495" name="楕円 494">
          <a:extLst>
            <a:ext uri="{FF2B5EF4-FFF2-40B4-BE49-F238E27FC236}">
              <a16:creationId xmlns:a16="http://schemas.microsoft.com/office/drawing/2014/main" xmlns="" id="{80081773-DD4C-4DB3-8F1D-EA8772BCA66F}"/>
            </a:ext>
          </a:extLst>
        </xdr:cNvPr>
        <xdr:cNvSpPr/>
      </xdr:nvSpPr>
      <xdr:spPr>
        <a:xfrm>
          <a:off x="20383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78486</xdr:rowOff>
    </xdr:to>
    <xdr:cxnSp macro="">
      <xdr:nvCxnSpPr>
        <xdr:cNvPr id="496" name="直線コネクタ 495">
          <a:extLst>
            <a:ext uri="{FF2B5EF4-FFF2-40B4-BE49-F238E27FC236}">
              <a16:creationId xmlns:a16="http://schemas.microsoft.com/office/drawing/2014/main" xmlns="" id="{18DEA269-30B1-4A92-8C62-901A54A1F548}"/>
            </a:ext>
          </a:extLst>
        </xdr:cNvPr>
        <xdr:cNvCxnSpPr/>
      </xdr:nvCxnSpPr>
      <xdr:spPr>
        <a:xfrm flipV="1">
          <a:off x="20434300" y="69342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97" name="楕円 496">
          <a:extLst>
            <a:ext uri="{FF2B5EF4-FFF2-40B4-BE49-F238E27FC236}">
              <a16:creationId xmlns:a16="http://schemas.microsoft.com/office/drawing/2014/main" xmlns="" id="{029E76DA-2588-4AD9-BE98-DAA2BE5FB104}"/>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80772</xdr:rowOff>
    </xdr:to>
    <xdr:cxnSp macro="">
      <xdr:nvCxnSpPr>
        <xdr:cNvPr id="498" name="直線コネクタ 497">
          <a:extLst>
            <a:ext uri="{FF2B5EF4-FFF2-40B4-BE49-F238E27FC236}">
              <a16:creationId xmlns:a16="http://schemas.microsoft.com/office/drawing/2014/main" xmlns="" id="{C9C2C16B-D046-465F-B48B-408B0EDCEEDC}"/>
            </a:ext>
          </a:extLst>
        </xdr:cNvPr>
        <xdr:cNvCxnSpPr/>
      </xdr:nvCxnSpPr>
      <xdr:spPr>
        <a:xfrm flipV="1">
          <a:off x="19545300" y="693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9" name="楕円 498">
          <a:extLst>
            <a:ext uri="{FF2B5EF4-FFF2-40B4-BE49-F238E27FC236}">
              <a16:creationId xmlns:a16="http://schemas.microsoft.com/office/drawing/2014/main" xmlns="" id="{5C5D0DA4-3353-4A31-8AB6-0DA8109E6FDB}"/>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85344</xdr:rowOff>
    </xdr:to>
    <xdr:cxnSp macro="">
      <xdr:nvCxnSpPr>
        <xdr:cNvPr id="500" name="直線コネクタ 499">
          <a:extLst>
            <a:ext uri="{FF2B5EF4-FFF2-40B4-BE49-F238E27FC236}">
              <a16:creationId xmlns:a16="http://schemas.microsoft.com/office/drawing/2014/main" xmlns="" id="{4889D9BA-2A75-4A7C-AF22-E4A128866488}"/>
            </a:ext>
          </a:extLst>
        </xdr:cNvPr>
        <xdr:cNvCxnSpPr/>
      </xdr:nvCxnSpPr>
      <xdr:spPr>
        <a:xfrm flipV="1">
          <a:off x="18656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xmlns="" id="{EC2EFDB3-919D-402A-9DB9-EF70B7E73FEE}"/>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xmlns="" id="{4208DC49-C268-4286-ADCD-6D0C67B0D23F}"/>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xmlns="" id="{CDD750C6-7818-4653-BC47-60B673E211BB}"/>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xmlns="" id="{C67F69AC-01BC-496E-A8AF-D54FB15C7947}"/>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xmlns="" id="{D80E4139-EB42-45C2-ADF2-E976A1D3BE6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120413</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xmlns="" id="{C313AA1C-F12E-4739-81EB-27B60D08FF10}"/>
            </a:ext>
          </a:extLst>
        </xdr:cNvPr>
        <xdr:cNvSpPr txBox="1"/>
      </xdr:nvSpPr>
      <xdr:spPr>
        <a:xfrm>
          <a:off x="20199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xmlns="" id="{BA4DDC11-523D-41D7-AD83-806B2EE93F2B}"/>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xmlns="" id="{560E28C0-D87C-493F-9E45-E37D7761662E}"/>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xmlns="" id="{1C4D7FF1-A3B0-4589-B68A-8CD06A1491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xmlns="" id="{A3F6E5EC-C8D8-468F-A972-C8031E05C1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xmlns="" id="{3642E042-23D1-4773-AA3D-29ABA28A5D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xmlns="" id="{5030B4AA-B47A-46A7-B164-205411AB7A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xmlns="" id="{2E7A1D45-34BD-4B91-B55B-3F3AB0273F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xmlns="" id="{C5ACEC63-7047-4FFB-B459-335DFFBC1A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xmlns="" id="{C47F440D-7626-4291-9AD5-F91A6B949F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xmlns="" id="{0982A182-7A65-4F91-BEB7-913E9F24AE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xmlns="" id="{15C4B593-99DF-4CB6-AE23-38FA079D5F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xmlns="" id="{5E082338-B00E-4528-8382-713FB461EA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D188C42D-1551-4279-BD80-04CD75A834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xmlns="" id="{708D2EF8-82AE-44F2-BED5-5FA3C39D482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xmlns="" id="{BBF608A6-705F-45B8-A804-99539D5C1C2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xmlns="" id="{A51A6305-4B01-4173-BCEB-26419950B99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xmlns="" id="{9714C23F-ACF5-416D-A802-11841F00BFC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xmlns="" id="{9B2B393E-8053-480E-A194-91917269A73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xmlns="" id="{F226AE5A-D505-4C7A-BB1B-68F70424170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xmlns="" id="{758040A7-9CEF-4429-BBFA-540C909AD5D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xmlns="" id="{5F7E743C-2A0F-4058-B057-C94A0246EFD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E0140968-921D-485E-85BB-50C82AB55E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xmlns="" id="{8B54FAFD-7316-464D-BC48-D56E3861428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A8A919B8-9C41-4580-A69A-09AFEA0FCE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a:extLst>
            <a:ext uri="{FF2B5EF4-FFF2-40B4-BE49-F238E27FC236}">
              <a16:creationId xmlns:a16="http://schemas.microsoft.com/office/drawing/2014/main" xmlns="" id="{149BED2B-DBC8-4B17-B3F6-E6FF702BD20A}"/>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415BE888-318E-4CB1-92CB-098E6B28EF4F}"/>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a:extLst>
            <a:ext uri="{FF2B5EF4-FFF2-40B4-BE49-F238E27FC236}">
              <a16:creationId xmlns:a16="http://schemas.microsoft.com/office/drawing/2014/main" xmlns="" id="{262F58A0-603A-4315-9008-0A3FF94B02F3}"/>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82C5B91A-A9B2-4048-9FD2-F30A0B03E14D}"/>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a:extLst>
            <a:ext uri="{FF2B5EF4-FFF2-40B4-BE49-F238E27FC236}">
              <a16:creationId xmlns:a16="http://schemas.microsoft.com/office/drawing/2014/main" xmlns="" id="{DC36CEC1-C473-427F-BC24-0A7AE597A83A}"/>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5FC9B6FC-20CD-4ED3-B91F-21C1A6B1057E}"/>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a:extLst>
            <a:ext uri="{FF2B5EF4-FFF2-40B4-BE49-F238E27FC236}">
              <a16:creationId xmlns:a16="http://schemas.microsoft.com/office/drawing/2014/main" xmlns="" id="{0C11F367-4769-46DF-A276-1AFEA3E09FF9}"/>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a:extLst>
            <a:ext uri="{FF2B5EF4-FFF2-40B4-BE49-F238E27FC236}">
              <a16:creationId xmlns:a16="http://schemas.microsoft.com/office/drawing/2014/main" xmlns="" id="{FB66DB35-7273-4F6A-BFBD-E2C69DBE57C7}"/>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a:extLst>
            <a:ext uri="{FF2B5EF4-FFF2-40B4-BE49-F238E27FC236}">
              <a16:creationId xmlns:a16="http://schemas.microsoft.com/office/drawing/2014/main" xmlns="" id="{CE867B42-4980-4B20-ACB8-6ADC6C1CAA67}"/>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a:extLst>
            <a:ext uri="{FF2B5EF4-FFF2-40B4-BE49-F238E27FC236}">
              <a16:creationId xmlns:a16="http://schemas.microsoft.com/office/drawing/2014/main" xmlns="" id="{417202F7-1428-4FC1-981B-1EF1EC936842}"/>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a:extLst>
            <a:ext uri="{FF2B5EF4-FFF2-40B4-BE49-F238E27FC236}">
              <a16:creationId xmlns:a16="http://schemas.microsoft.com/office/drawing/2014/main" xmlns="" id="{351CF097-D1EF-4000-AC0E-9CBF33B88136}"/>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AD985943-2B74-4A9D-A6B9-2F7D4D718D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D62B104C-2A27-4930-88AB-A5C506343E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2EAACFF3-6C3D-40C6-9445-75CCF7E21C4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E15AD53F-0A00-4A5D-B2E9-E45F8BEA07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15498BAE-8001-4F7E-810B-39C130CDA6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xdr:rowOff>
    </xdr:from>
    <xdr:to>
      <xdr:col>85</xdr:col>
      <xdr:colOff>177800</xdr:colOff>
      <xdr:row>61</xdr:row>
      <xdr:rowOff>112522</xdr:rowOff>
    </xdr:to>
    <xdr:sp macro="" textlink="">
      <xdr:nvSpPr>
        <xdr:cNvPr id="547" name="楕円 546">
          <a:extLst>
            <a:ext uri="{FF2B5EF4-FFF2-40B4-BE49-F238E27FC236}">
              <a16:creationId xmlns:a16="http://schemas.microsoft.com/office/drawing/2014/main" xmlns="" id="{96661E5F-4DFB-4D14-822B-7B5AC0C611B9}"/>
            </a:ext>
          </a:extLst>
        </xdr:cNvPr>
        <xdr:cNvSpPr/>
      </xdr:nvSpPr>
      <xdr:spPr>
        <a:xfrm>
          <a:off x="16268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33799</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2E167279-76BD-4EF1-8BEC-FC9400494D17}"/>
            </a:ext>
          </a:extLst>
        </xdr:cNvPr>
        <xdr:cNvSpPr txBox="1"/>
      </xdr:nvSpPr>
      <xdr:spPr>
        <a:xfrm>
          <a:off x="16357600" y="1032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157226</xdr:rowOff>
    </xdr:from>
    <xdr:to>
      <xdr:col>81</xdr:col>
      <xdr:colOff>101600</xdr:colOff>
      <xdr:row>61</xdr:row>
      <xdr:rowOff>87376</xdr:rowOff>
    </xdr:to>
    <xdr:sp macro="" textlink="">
      <xdr:nvSpPr>
        <xdr:cNvPr id="549" name="楕円 548">
          <a:extLst>
            <a:ext uri="{FF2B5EF4-FFF2-40B4-BE49-F238E27FC236}">
              <a16:creationId xmlns:a16="http://schemas.microsoft.com/office/drawing/2014/main" xmlns="" id="{E0BBBAE2-9765-4D05-B874-6447E3488910}"/>
            </a:ext>
          </a:extLst>
        </xdr:cNvPr>
        <xdr:cNvSpPr/>
      </xdr:nvSpPr>
      <xdr:spPr>
        <a:xfrm>
          <a:off x="15430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36576</xdr:rowOff>
    </xdr:from>
    <xdr:to>
      <xdr:col>85</xdr:col>
      <xdr:colOff>127000</xdr:colOff>
      <xdr:row>61</xdr:row>
      <xdr:rowOff>61722</xdr:rowOff>
    </xdr:to>
    <xdr:cxnSp macro="">
      <xdr:nvCxnSpPr>
        <xdr:cNvPr id="550" name="直線コネクタ 549">
          <a:extLst>
            <a:ext uri="{FF2B5EF4-FFF2-40B4-BE49-F238E27FC236}">
              <a16:creationId xmlns:a16="http://schemas.microsoft.com/office/drawing/2014/main" xmlns="" id="{68E45508-FA1F-49E8-803C-5A57177FD22A}"/>
            </a:ext>
          </a:extLst>
        </xdr:cNvPr>
        <xdr:cNvCxnSpPr/>
      </xdr:nvCxnSpPr>
      <xdr:spPr>
        <a:xfrm>
          <a:off x="15481300" y="1049502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551" name="楕円 550">
          <a:extLst>
            <a:ext uri="{FF2B5EF4-FFF2-40B4-BE49-F238E27FC236}">
              <a16:creationId xmlns:a16="http://schemas.microsoft.com/office/drawing/2014/main" xmlns="" id="{6D30CDA5-8626-41B1-AD37-27BA22F6C8B2}"/>
            </a:ext>
          </a:extLst>
        </xdr:cNvPr>
        <xdr:cNvSpPr/>
      </xdr:nvSpPr>
      <xdr:spPr>
        <a:xfrm>
          <a:off x="14541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36576</xdr:rowOff>
    </xdr:from>
    <xdr:to>
      <xdr:col>81</xdr:col>
      <xdr:colOff>50800</xdr:colOff>
      <xdr:row>61</xdr:row>
      <xdr:rowOff>48006</xdr:rowOff>
    </xdr:to>
    <xdr:cxnSp macro="">
      <xdr:nvCxnSpPr>
        <xdr:cNvPr id="552" name="直線コネクタ 551">
          <a:extLst>
            <a:ext uri="{FF2B5EF4-FFF2-40B4-BE49-F238E27FC236}">
              <a16:creationId xmlns:a16="http://schemas.microsoft.com/office/drawing/2014/main" xmlns="" id="{965A389E-38AD-47C3-9D76-7993E042361F}"/>
            </a:ext>
          </a:extLst>
        </xdr:cNvPr>
        <xdr:cNvCxnSpPr/>
      </xdr:nvCxnSpPr>
      <xdr:spPr>
        <a:xfrm flipV="1">
          <a:off x="14592300" y="1049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53" name="楕円 552">
          <a:extLst>
            <a:ext uri="{FF2B5EF4-FFF2-40B4-BE49-F238E27FC236}">
              <a16:creationId xmlns:a16="http://schemas.microsoft.com/office/drawing/2014/main" xmlns="" id="{36AD1DB1-CFE6-4513-834F-83E65FB13341}"/>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48006</xdr:rowOff>
    </xdr:to>
    <xdr:cxnSp macro="">
      <xdr:nvCxnSpPr>
        <xdr:cNvPr id="554" name="直線コネクタ 553">
          <a:extLst>
            <a:ext uri="{FF2B5EF4-FFF2-40B4-BE49-F238E27FC236}">
              <a16:creationId xmlns:a16="http://schemas.microsoft.com/office/drawing/2014/main" xmlns="" id="{7FB45411-4894-4955-91CA-4CD9C37DFAD6}"/>
            </a:ext>
          </a:extLst>
        </xdr:cNvPr>
        <xdr:cNvCxnSpPr/>
      </xdr:nvCxnSpPr>
      <xdr:spPr>
        <a:xfrm>
          <a:off x="13703300" y="104813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134366</xdr:rowOff>
    </xdr:from>
    <xdr:to>
      <xdr:col>67</xdr:col>
      <xdr:colOff>101600</xdr:colOff>
      <xdr:row>61</xdr:row>
      <xdr:rowOff>64516</xdr:rowOff>
    </xdr:to>
    <xdr:sp macro="" textlink="">
      <xdr:nvSpPr>
        <xdr:cNvPr id="555" name="楕円 554">
          <a:extLst>
            <a:ext uri="{FF2B5EF4-FFF2-40B4-BE49-F238E27FC236}">
              <a16:creationId xmlns:a16="http://schemas.microsoft.com/office/drawing/2014/main" xmlns="" id="{7A23F604-73A4-4D83-BC27-9702AAD9209E}"/>
            </a:ext>
          </a:extLst>
        </xdr:cNvPr>
        <xdr:cNvSpPr/>
      </xdr:nvSpPr>
      <xdr:spPr>
        <a:xfrm>
          <a:off x="12763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xdr:rowOff>
    </xdr:from>
    <xdr:to>
      <xdr:col>71</xdr:col>
      <xdr:colOff>177800</xdr:colOff>
      <xdr:row>61</xdr:row>
      <xdr:rowOff>22860</xdr:rowOff>
    </xdr:to>
    <xdr:cxnSp macro="">
      <xdr:nvCxnSpPr>
        <xdr:cNvPr id="556" name="直線コネクタ 555">
          <a:extLst>
            <a:ext uri="{FF2B5EF4-FFF2-40B4-BE49-F238E27FC236}">
              <a16:creationId xmlns:a16="http://schemas.microsoft.com/office/drawing/2014/main" xmlns="" id="{53020742-EC49-431B-A936-0D034E59D07E}"/>
            </a:ext>
          </a:extLst>
        </xdr:cNvPr>
        <xdr:cNvCxnSpPr/>
      </xdr:nvCxnSpPr>
      <xdr:spPr>
        <a:xfrm>
          <a:off x="12814300" y="104721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a:extLst>
            <a:ext uri="{FF2B5EF4-FFF2-40B4-BE49-F238E27FC236}">
              <a16:creationId xmlns:a16="http://schemas.microsoft.com/office/drawing/2014/main" xmlns="" id="{987594FE-E13B-48B5-801A-8129F26BA360}"/>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a:extLst>
            <a:ext uri="{FF2B5EF4-FFF2-40B4-BE49-F238E27FC236}">
              <a16:creationId xmlns:a16="http://schemas.microsoft.com/office/drawing/2014/main" xmlns="" id="{71F4D9C0-1C68-4124-B737-97C92BA10375}"/>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a:extLst>
            <a:ext uri="{FF2B5EF4-FFF2-40B4-BE49-F238E27FC236}">
              <a16:creationId xmlns:a16="http://schemas.microsoft.com/office/drawing/2014/main" xmlns="" id="{1A3FC2A0-01F4-4864-9E01-2DE55C0738F5}"/>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a:extLst>
            <a:ext uri="{FF2B5EF4-FFF2-40B4-BE49-F238E27FC236}">
              <a16:creationId xmlns:a16="http://schemas.microsoft.com/office/drawing/2014/main" xmlns="" id="{9B64B8AC-DDF2-4F6F-B12B-5E533B12F5C5}"/>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103903</xdr:rowOff>
    </xdr:from>
    <xdr:ext cx="405111" cy="259045"/>
    <xdr:sp macro="" textlink="">
      <xdr:nvSpPr>
        <xdr:cNvPr id="561" name="n_1mainValue【学校施設】&#10;有形固定資産減価償却率">
          <a:extLst>
            <a:ext uri="{FF2B5EF4-FFF2-40B4-BE49-F238E27FC236}">
              <a16:creationId xmlns:a16="http://schemas.microsoft.com/office/drawing/2014/main" xmlns="" id="{1211613A-380B-4B2B-88AB-19634DB8C55C}"/>
            </a:ext>
          </a:extLst>
        </xdr:cNvPr>
        <xdr:cNvSpPr txBox="1"/>
      </xdr:nvSpPr>
      <xdr:spPr>
        <a:xfrm>
          <a:off x="15266044" y="102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115333</xdr:rowOff>
    </xdr:from>
    <xdr:ext cx="405111" cy="259045"/>
    <xdr:sp macro="" textlink="">
      <xdr:nvSpPr>
        <xdr:cNvPr id="562" name="n_2mainValue【学校施設】&#10;有形固定資産減価償却率">
          <a:extLst>
            <a:ext uri="{FF2B5EF4-FFF2-40B4-BE49-F238E27FC236}">
              <a16:creationId xmlns:a16="http://schemas.microsoft.com/office/drawing/2014/main" xmlns="" id="{1BE240BD-454C-4D3B-B40C-59967C8EFBBF}"/>
            </a:ext>
          </a:extLst>
        </xdr:cNvPr>
        <xdr:cNvSpPr txBox="1"/>
      </xdr:nvSpPr>
      <xdr:spPr>
        <a:xfrm>
          <a:off x="14389744" y="102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90187</xdr:rowOff>
    </xdr:from>
    <xdr:ext cx="405111" cy="259045"/>
    <xdr:sp macro="" textlink="">
      <xdr:nvSpPr>
        <xdr:cNvPr id="563" name="n_3mainValue【学校施設】&#10;有形固定資産減価償却率">
          <a:extLst>
            <a:ext uri="{FF2B5EF4-FFF2-40B4-BE49-F238E27FC236}">
              <a16:creationId xmlns:a16="http://schemas.microsoft.com/office/drawing/2014/main" xmlns="" id="{AAED5AF8-AA76-45E4-98DC-162A10D4171C}"/>
            </a:ext>
          </a:extLst>
        </xdr:cNvPr>
        <xdr:cNvSpPr txBox="1"/>
      </xdr:nvSpPr>
      <xdr:spPr>
        <a:xfrm>
          <a:off x="13500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55643</xdr:rowOff>
    </xdr:from>
    <xdr:ext cx="405111" cy="259045"/>
    <xdr:sp macro="" textlink="">
      <xdr:nvSpPr>
        <xdr:cNvPr id="564" name="n_4mainValue【学校施設】&#10;有形固定資産減価償却率">
          <a:extLst>
            <a:ext uri="{FF2B5EF4-FFF2-40B4-BE49-F238E27FC236}">
              <a16:creationId xmlns:a16="http://schemas.microsoft.com/office/drawing/2014/main" xmlns="" id="{BD01D868-4543-4815-85B1-89CBAA38AA70}"/>
            </a:ext>
          </a:extLst>
        </xdr:cNvPr>
        <xdr:cNvSpPr txBox="1"/>
      </xdr:nvSpPr>
      <xdr:spPr>
        <a:xfrm>
          <a:off x="126117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917A1995-BCAD-4287-B3DD-453A38EF66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A210DCEE-1324-44F8-BBD3-7C6BAEA5C2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BAFEAD53-5238-48C7-820B-AE399604EC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A9878BC8-8A4B-4683-9A02-BBCF692382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2E759CBC-5CE0-4E20-B791-ABD2E1F799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4324B4FA-C6CF-4F73-8120-06431DDD36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C31F0CC8-AB92-4E61-B1E2-CF05E0DFC8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E832AB11-49A1-4F74-8BEB-82F2641B5F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4B929685-E011-4F1B-AC61-D4F73F63B4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96269482-189A-4796-A891-41E299B0E2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57B99F85-280C-45E8-90DA-722425494C8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B9EB4E1F-0DEE-4B31-85A8-EBBDAFF2C48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F4A02135-A1A5-4F52-8EBB-7BEE8354BA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36346169-1718-41FA-91CC-BF397A685E8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DE12D2E4-CFA2-44E8-881B-9DFA31657E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8F5ED902-EBEB-4A95-8B4D-927DA84FEF8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B33C7936-B41C-440A-8B3C-323F39913D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41DF86F1-2188-426B-9E46-B4168AFFB6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C7AF14AA-7B89-4442-A088-65C4C85A8CC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75D9D309-A1B8-4DFB-A3A1-90681CDA4A5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145B5D04-5E64-4BDA-9CD6-9041F66E6D7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07FE99EF-52AD-4DFA-88D8-D4D7B71CF8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95335DC2-8C3F-462B-8EC9-F603023B56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C7EEE950-4E53-4A7C-A638-B36513DC37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a:extLst>
            <a:ext uri="{FF2B5EF4-FFF2-40B4-BE49-F238E27FC236}">
              <a16:creationId xmlns:a16="http://schemas.microsoft.com/office/drawing/2014/main" xmlns="" id="{B79E8222-E720-4A4B-8E1A-73A5D5060764}"/>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a:extLst>
            <a:ext uri="{FF2B5EF4-FFF2-40B4-BE49-F238E27FC236}">
              <a16:creationId xmlns:a16="http://schemas.microsoft.com/office/drawing/2014/main" xmlns="" id="{572BB2DC-2E67-4666-B2EE-597FC94B0BAC}"/>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a:extLst>
            <a:ext uri="{FF2B5EF4-FFF2-40B4-BE49-F238E27FC236}">
              <a16:creationId xmlns:a16="http://schemas.microsoft.com/office/drawing/2014/main" xmlns="" id="{30D81F6A-4116-41B7-9D64-06C3CBD13C98}"/>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a:extLst>
            <a:ext uri="{FF2B5EF4-FFF2-40B4-BE49-F238E27FC236}">
              <a16:creationId xmlns:a16="http://schemas.microsoft.com/office/drawing/2014/main" xmlns="" id="{4198A654-792A-4DE2-BB4E-2EFEC9C29F0E}"/>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a:extLst>
            <a:ext uri="{FF2B5EF4-FFF2-40B4-BE49-F238E27FC236}">
              <a16:creationId xmlns:a16="http://schemas.microsoft.com/office/drawing/2014/main" xmlns="" id="{8EA6A192-F80B-4327-9F74-3EBA3F73E34A}"/>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a:extLst>
            <a:ext uri="{FF2B5EF4-FFF2-40B4-BE49-F238E27FC236}">
              <a16:creationId xmlns:a16="http://schemas.microsoft.com/office/drawing/2014/main" xmlns="" id="{D0F9B2DB-8563-4355-8DDD-37CE4176C736}"/>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a:extLst>
            <a:ext uri="{FF2B5EF4-FFF2-40B4-BE49-F238E27FC236}">
              <a16:creationId xmlns:a16="http://schemas.microsoft.com/office/drawing/2014/main" xmlns="" id="{D9DB35AD-2DBE-471A-91E7-DFD45DE3D81F}"/>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a:extLst>
            <a:ext uri="{FF2B5EF4-FFF2-40B4-BE49-F238E27FC236}">
              <a16:creationId xmlns:a16="http://schemas.microsoft.com/office/drawing/2014/main" xmlns="" id="{97FA8E3A-A03A-4869-ABEC-B5A0E1E4DD52}"/>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a:extLst>
            <a:ext uri="{FF2B5EF4-FFF2-40B4-BE49-F238E27FC236}">
              <a16:creationId xmlns:a16="http://schemas.microsoft.com/office/drawing/2014/main" xmlns="" id="{AA64ED71-3125-491E-BC98-098193E69B55}"/>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a:extLst>
            <a:ext uri="{FF2B5EF4-FFF2-40B4-BE49-F238E27FC236}">
              <a16:creationId xmlns:a16="http://schemas.microsoft.com/office/drawing/2014/main" xmlns="" id="{23FB7C49-473D-457D-8E16-BA649C55FA49}"/>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a:extLst>
            <a:ext uri="{FF2B5EF4-FFF2-40B4-BE49-F238E27FC236}">
              <a16:creationId xmlns:a16="http://schemas.microsoft.com/office/drawing/2014/main" xmlns="" id="{48848A98-9E3A-44E7-833C-F0BB2A87AD13}"/>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BCB34DCA-95F0-4465-ACAC-7209998252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D5A6DBCB-48DC-4FC4-AA71-189194AC25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96A55C67-ACA9-461C-BAAE-1E6C60F2CC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31EC8B76-B9AC-44E5-B952-15DA857407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56011629-743A-4809-8493-5AD9F619FD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59690</xdr:rowOff>
    </xdr:from>
    <xdr:to>
      <xdr:col>116</xdr:col>
      <xdr:colOff>114300</xdr:colOff>
      <xdr:row>61</xdr:row>
      <xdr:rowOff>161290</xdr:rowOff>
    </xdr:to>
    <xdr:sp macro="" textlink="">
      <xdr:nvSpPr>
        <xdr:cNvPr id="605" name="楕円 604">
          <a:extLst>
            <a:ext uri="{FF2B5EF4-FFF2-40B4-BE49-F238E27FC236}">
              <a16:creationId xmlns:a16="http://schemas.microsoft.com/office/drawing/2014/main" xmlns="" id="{F14340DE-C1E3-48AC-A24F-5A54DE125DE7}"/>
            </a:ext>
          </a:extLst>
        </xdr:cNvPr>
        <xdr:cNvSpPr/>
      </xdr:nvSpPr>
      <xdr:spPr>
        <a:xfrm>
          <a:off x="22110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38117</xdr:rowOff>
    </xdr:from>
    <xdr:ext cx="469744" cy="259045"/>
    <xdr:sp macro="" textlink="">
      <xdr:nvSpPr>
        <xdr:cNvPr id="606" name="【学校施設】&#10;一人当たり面積該当値テキスト">
          <a:extLst>
            <a:ext uri="{FF2B5EF4-FFF2-40B4-BE49-F238E27FC236}">
              <a16:creationId xmlns:a16="http://schemas.microsoft.com/office/drawing/2014/main" xmlns="" id="{CEB01379-061D-4E36-90C6-B16F92FEE0BE}"/>
            </a:ext>
          </a:extLst>
        </xdr:cNvPr>
        <xdr:cNvSpPr txBox="1"/>
      </xdr:nvSpPr>
      <xdr:spPr>
        <a:xfrm>
          <a:off x="22199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607" name="楕円 606">
          <a:extLst>
            <a:ext uri="{FF2B5EF4-FFF2-40B4-BE49-F238E27FC236}">
              <a16:creationId xmlns:a16="http://schemas.microsoft.com/office/drawing/2014/main" xmlns="" id="{979DFD90-B170-4BDA-A277-08C0ED549A61}"/>
            </a:ext>
          </a:extLst>
        </xdr:cNvPr>
        <xdr:cNvSpPr/>
      </xdr:nvSpPr>
      <xdr:spPr>
        <a:xfrm>
          <a:off x="2127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110490</xdr:rowOff>
    </xdr:from>
    <xdr:to>
      <xdr:col>116</xdr:col>
      <xdr:colOff>63500</xdr:colOff>
      <xdr:row>61</xdr:row>
      <xdr:rowOff>130302</xdr:rowOff>
    </xdr:to>
    <xdr:cxnSp macro="">
      <xdr:nvCxnSpPr>
        <xdr:cNvPr id="608" name="直線コネクタ 607">
          <a:extLst>
            <a:ext uri="{FF2B5EF4-FFF2-40B4-BE49-F238E27FC236}">
              <a16:creationId xmlns:a16="http://schemas.microsoft.com/office/drawing/2014/main" xmlns="" id="{B344C8C7-7AF2-4090-A020-52FEEEF673BA}"/>
            </a:ext>
          </a:extLst>
        </xdr:cNvPr>
        <xdr:cNvCxnSpPr/>
      </xdr:nvCxnSpPr>
      <xdr:spPr>
        <a:xfrm flipV="1">
          <a:off x="21323300" y="1056894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09" name="楕円 608">
          <a:extLst>
            <a:ext uri="{FF2B5EF4-FFF2-40B4-BE49-F238E27FC236}">
              <a16:creationId xmlns:a16="http://schemas.microsoft.com/office/drawing/2014/main" xmlns="" id="{32BE7591-9221-4E4D-B8CD-9485B0ABB768}"/>
            </a:ext>
          </a:extLst>
        </xdr:cNvPr>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130302</xdr:rowOff>
    </xdr:to>
    <xdr:cxnSp macro="">
      <xdr:nvCxnSpPr>
        <xdr:cNvPr id="610" name="直線コネクタ 609">
          <a:extLst>
            <a:ext uri="{FF2B5EF4-FFF2-40B4-BE49-F238E27FC236}">
              <a16:creationId xmlns:a16="http://schemas.microsoft.com/office/drawing/2014/main" xmlns="" id="{840903F2-B980-4241-B2BF-540A6CA1E01F}"/>
            </a:ext>
          </a:extLst>
        </xdr:cNvPr>
        <xdr:cNvCxnSpPr/>
      </xdr:nvCxnSpPr>
      <xdr:spPr>
        <a:xfrm>
          <a:off x="20434300" y="105727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81026</xdr:rowOff>
    </xdr:from>
    <xdr:to>
      <xdr:col>102</xdr:col>
      <xdr:colOff>165100</xdr:colOff>
      <xdr:row>62</xdr:row>
      <xdr:rowOff>11176</xdr:rowOff>
    </xdr:to>
    <xdr:sp macro="" textlink="">
      <xdr:nvSpPr>
        <xdr:cNvPr id="611" name="楕円 610">
          <a:extLst>
            <a:ext uri="{FF2B5EF4-FFF2-40B4-BE49-F238E27FC236}">
              <a16:creationId xmlns:a16="http://schemas.microsoft.com/office/drawing/2014/main" xmlns="" id="{8A3CF8FF-3D9A-4333-A1BB-79D3C5014C69}"/>
            </a:ext>
          </a:extLst>
        </xdr:cNvPr>
        <xdr:cNvSpPr/>
      </xdr:nvSpPr>
      <xdr:spPr>
        <a:xfrm>
          <a:off x="19494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131826</xdr:rowOff>
    </xdr:to>
    <xdr:cxnSp macro="">
      <xdr:nvCxnSpPr>
        <xdr:cNvPr id="612" name="直線コネクタ 611">
          <a:extLst>
            <a:ext uri="{FF2B5EF4-FFF2-40B4-BE49-F238E27FC236}">
              <a16:creationId xmlns:a16="http://schemas.microsoft.com/office/drawing/2014/main" xmlns="" id="{2F61DACF-8579-4348-B12F-43FC066D8794}"/>
            </a:ext>
          </a:extLst>
        </xdr:cNvPr>
        <xdr:cNvCxnSpPr/>
      </xdr:nvCxnSpPr>
      <xdr:spPr>
        <a:xfrm flipV="1">
          <a:off x="19545300" y="1057275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94742</xdr:rowOff>
    </xdr:from>
    <xdr:to>
      <xdr:col>98</xdr:col>
      <xdr:colOff>38100</xdr:colOff>
      <xdr:row>62</xdr:row>
      <xdr:rowOff>24892</xdr:rowOff>
    </xdr:to>
    <xdr:sp macro="" textlink="">
      <xdr:nvSpPr>
        <xdr:cNvPr id="613" name="楕円 612">
          <a:extLst>
            <a:ext uri="{FF2B5EF4-FFF2-40B4-BE49-F238E27FC236}">
              <a16:creationId xmlns:a16="http://schemas.microsoft.com/office/drawing/2014/main" xmlns="" id="{CA36A209-5582-4BFB-B69C-128D8838C771}"/>
            </a:ext>
          </a:extLst>
        </xdr:cNvPr>
        <xdr:cNvSpPr/>
      </xdr:nvSpPr>
      <xdr:spPr>
        <a:xfrm>
          <a:off x="18605500" y="105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131826</xdr:rowOff>
    </xdr:from>
    <xdr:to>
      <xdr:col>102</xdr:col>
      <xdr:colOff>114300</xdr:colOff>
      <xdr:row>61</xdr:row>
      <xdr:rowOff>145542</xdr:rowOff>
    </xdr:to>
    <xdr:cxnSp macro="">
      <xdr:nvCxnSpPr>
        <xdr:cNvPr id="614" name="直線コネクタ 613">
          <a:extLst>
            <a:ext uri="{FF2B5EF4-FFF2-40B4-BE49-F238E27FC236}">
              <a16:creationId xmlns:a16="http://schemas.microsoft.com/office/drawing/2014/main" xmlns="" id="{E8093C5D-023E-49EC-9900-336FB014072B}"/>
            </a:ext>
          </a:extLst>
        </xdr:cNvPr>
        <xdr:cNvCxnSpPr/>
      </xdr:nvCxnSpPr>
      <xdr:spPr>
        <a:xfrm flipV="1">
          <a:off x="18656300" y="10590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a:extLst>
            <a:ext uri="{FF2B5EF4-FFF2-40B4-BE49-F238E27FC236}">
              <a16:creationId xmlns:a16="http://schemas.microsoft.com/office/drawing/2014/main" xmlns="" id="{6C2409A4-4CD7-424F-A220-47A183617020}"/>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a:extLst>
            <a:ext uri="{FF2B5EF4-FFF2-40B4-BE49-F238E27FC236}">
              <a16:creationId xmlns:a16="http://schemas.microsoft.com/office/drawing/2014/main" xmlns="" id="{C82C84CB-DB29-49DE-A63E-909C9307A429}"/>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a:extLst>
            <a:ext uri="{FF2B5EF4-FFF2-40B4-BE49-F238E27FC236}">
              <a16:creationId xmlns:a16="http://schemas.microsoft.com/office/drawing/2014/main" xmlns="" id="{A4F58DEF-8961-4630-B23E-96A3F49C7818}"/>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a:extLst>
            <a:ext uri="{FF2B5EF4-FFF2-40B4-BE49-F238E27FC236}">
              <a16:creationId xmlns:a16="http://schemas.microsoft.com/office/drawing/2014/main" xmlns="" id="{F2F10E20-9AC4-44F1-B553-667098D94D75}"/>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779</xdr:rowOff>
    </xdr:from>
    <xdr:ext cx="469744" cy="259045"/>
    <xdr:sp macro="" textlink="">
      <xdr:nvSpPr>
        <xdr:cNvPr id="619" name="n_1mainValue【学校施設】&#10;一人当たり面積">
          <a:extLst>
            <a:ext uri="{FF2B5EF4-FFF2-40B4-BE49-F238E27FC236}">
              <a16:creationId xmlns:a16="http://schemas.microsoft.com/office/drawing/2014/main" xmlns="" id="{EE5A785A-8B05-4621-98FE-381CA50ED621}"/>
            </a:ext>
          </a:extLst>
        </xdr:cNvPr>
        <xdr:cNvSpPr txBox="1"/>
      </xdr:nvSpPr>
      <xdr:spPr>
        <a:xfrm>
          <a:off x="210757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156227</xdr:rowOff>
    </xdr:from>
    <xdr:ext cx="469744" cy="259045"/>
    <xdr:sp macro="" textlink="">
      <xdr:nvSpPr>
        <xdr:cNvPr id="620" name="n_2mainValue【学校施設】&#10;一人当たり面積">
          <a:extLst>
            <a:ext uri="{FF2B5EF4-FFF2-40B4-BE49-F238E27FC236}">
              <a16:creationId xmlns:a16="http://schemas.microsoft.com/office/drawing/2014/main" xmlns="" id="{66C99FF7-FA1E-4103-BC18-A7505B7624C0}"/>
            </a:ext>
          </a:extLst>
        </xdr:cNvPr>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2303</xdr:rowOff>
    </xdr:from>
    <xdr:ext cx="469744" cy="259045"/>
    <xdr:sp macro="" textlink="">
      <xdr:nvSpPr>
        <xdr:cNvPr id="621" name="n_3mainValue【学校施設】&#10;一人当たり面積">
          <a:extLst>
            <a:ext uri="{FF2B5EF4-FFF2-40B4-BE49-F238E27FC236}">
              <a16:creationId xmlns:a16="http://schemas.microsoft.com/office/drawing/2014/main" xmlns="" id="{2CCDA5D0-F960-49C1-A1F6-7749EF754FD1}"/>
            </a:ext>
          </a:extLst>
        </xdr:cNvPr>
        <xdr:cNvSpPr txBox="1"/>
      </xdr:nvSpPr>
      <xdr:spPr>
        <a:xfrm>
          <a:off x="19310427" y="106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16019</xdr:rowOff>
    </xdr:from>
    <xdr:ext cx="469744" cy="259045"/>
    <xdr:sp macro="" textlink="">
      <xdr:nvSpPr>
        <xdr:cNvPr id="622" name="n_4mainValue【学校施設】&#10;一人当たり面積">
          <a:extLst>
            <a:ext uri="{FF2B5EF4-FFF2-40B4-BE49-F238E27FC236}">
              <a16:creationId xmlns:a16="http://schemas.microsoft.com/office/drawing/2014/main" xmlns="" id="{834A765E-9E2B-43D9-8BF9-D08D23ACB068}"/>
            </a:ext>
          </a:extLst>
        </xdr:cNvPr>
        <xdr:cNvSpPr txBox="1"/>
      </xdr:nvSpPr>
      <xdr:spPr>
        <a:xfrm>
          <a:off x="18421427"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886092BF-43BA-4B3B-89AF-B8CCC1BCA1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C69BA2C5-10E5-47A3-A35D-0EDD77B3BB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7155461D-7BD1-4BAE-B817-E1D08CE846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7CA50F93-AE36-464D-A89B-37CDA0AA28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A5B12BCC-9190-484D-BF03-C44C9A4977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5A3233A9-46AB-45A5-862A-370C755F5C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92E7C8AC-C421-46E3-9A3B-77CCFFD1BE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2BD08408-9294-43D7-8F4C-273EC397F39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9A0B879D-5DC9-40C3-8989-300108E37F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0A6F1584-117D-4CD2-9878-A150587CDA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3FC526F5-9F71-4F40-A759-87B2D8F55A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1C72999E-66E3-4253-AAB9-E0CA13BCC8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FAF06136-3453-4D44-8FB2-3AE14543C9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79C88994-9FDE-4F6A-A171-EC5CF86920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7AB450FB-A3B1-47F3-9B07-408E7574A6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7BDCD673-F1AB-4AF9-94AE-3402D3089CC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2983950A-C585-400E-9E3D-34D43628A23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3FED0450-772E-4859-816C-B95396076F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151577AD-FBCD-4405-A431-03F198FBD3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54191D40-4BEA-4D85-920E-2F345BE1F7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45B1637C-CCFE-46BE-8FFE-3A49E088D7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A6845D44-5235-41F3-AD6B-7DBADE2E78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B2FD150F-8DF2-48C9-9822-0D800EFD4D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47798C31-6502-44C0-886F-4B688259D7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6CEFD6B4-58DF-4A58-B3B1-AEB6A84D32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09D8A52F-2C72-4F9C-9C11-65E25BF898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D66F95EB-70C2-4122-A546-1EE6FEBE9E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xmlns="" id="{72119067-6893-4971-A1B9-018A57CD73F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xmlns="" id="{74B29B26-AB66-49B8-BC59-9DD5157E428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xmlns="" id="{7D4DECBD-EE3E-4BD2-8A00-34C6EC14978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xmlns="" id="{1A930924-ACFC-47CF-85EA-1B6F28A08C5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xmlns="" id="{007E5B6E-F874-4E82-927F-D8817F3424F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xmlns="" id="{2CC3A46C-618B-4548-A677-76FFE64D20B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xmlns="" id="{BBAA8820-7BC7-4087-9426-4070D90D173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xmlns="" id="{0D708DFA-343C-4FE1-9A23-4474513F12FD}"/>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xmlns="" id="{A9106212-B512-410D-B169-5D0ACD4C5A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xmlns="" id="{C6BEAFFC-1A2D-4AC1-9355-061C056E24E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xmlns="" id="{ACDC250C-3ACC-4368-A0C1-33DDADEDDA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a:extLst>
            <a:ext uri="{FF2B5EF4-FFF2-40B4-BE49-F238E27FC236}">
              <a16:creationId xmlns:a16="http://schemas.microsoft.com/office/drawing/2014/main" xmlns="" id="{9F943ADC-2FF0-4F3B-9449-5769A8DDE708}"/>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a:extLst>
            <a:ext uri="{FF2B5EF4-FFF2-40B4-BE49-F238E27FC236}">
              <a16:creationId xmlns:a16="http://schemas.microsoft.com/office/drawing/2014/main" xmlns="" id="{6CCB2B36-2EFC-49FB-BBBD-741F33E7452B}"/>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a:extLst>
            <a:ext uri="{FF2B5EF4-FFF2-40B4-BE49-F238E27FC236}">
              <a16:creationId xmlns:a16="http://schemas.microsoft.com/office/drawing/2014/main" xmlns="" id="{D4E77AED-7FCF-4A39-B1B0-433664517836}"/>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a:extLst>
            <a:ext uri="{FF2B5EF4-FFF2-40B4-BE49-F238E27FC236}">
              <a16:creationId xmlns:a16="http://schemas.microsoft.com/office/drawing/2014/main" xmlns="" id="{16007856-465E-4197-9E05-8B3E9FF64D74}"/>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a:extLst>
            <a:ext uri="{FF2B5EF4-FFF2-40B4-BE49-F238E27FC236}">
              <a16:creationId xmlns:a16="http://schemas.microsoft.com/office/drawing/2014/main" xmlns="" id="{8D5BDD87-B87E-4141-9DBE-BCBF80CF213F}"/>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6" name="【公民館】&#10;有形固定資産減価償却率平均値テキスト">
          <a:extLst>
            <a:ext uri="{FF2B5EF4-FFF2-40B4-BE49-F238E27FC236}">
              <a16:creationId xmlns:a16="http://schemas.microsoft.com/office/drawing/2014/main" xmlns="" id="{CB8A766C-64AD-4A29-A4CE-F47208B2C038}"/>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a:extLst>
            <a:ext uri="{FF2B5EF4-FFF2-40B4-BE49-F238E27FC236}">
              <a16:creationId xmlns:a16="http://schemas.microsoft.com/office/drawing/2014/main" xmlns="" id="{7379C781-7D8E-4E5A-88CE-0CB4014239DF}"/>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a:extLst>
            <a:ext uri="{FF2B5EF4-FFF2-40B4-BE49-F238E27FC236}">
              <a16:creationId xmlns:a16="http://schemas.microsoft.com/office/drawing/2014/main" xmlns="" id="{FA70C98E-BC16-407D-8FD2-453808D9B7C2}"/>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a:extLst>
            <a:ext uri="{FF2B5EF4-FFF2-40B4-BE49-F238E27FC236}">
              <a16:creationId xmlns:a16="http://schemas.microsoft.com/office/drawing/2014/main" xmlns="" id="{939045AC-AD99-42FF-B66C-CB3D859DF573}"/>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a:extLst>
            <a:ext uri="{FF2B5EF4-FFF2-40B4-BE49-F238E27FC236}">
              <a16:creationId xmlns:a16="http://schemas.microsoft.com/office/drawing/2014/main" xmlns="" id="{CB744154-2601-4D78-BDBF-42D7C63E352C}"/>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a:extLst>
            <a:ext uri="{FF2B5EF4-FFF2-40B4-BE49-F238E27FC236}">
              <a16:creationId xmlns:a16="http://schemas.microsoft.com/office/drawing/2014/main" xmlns="" id="{2E0B4022-D4E6-4D70-91D8-9B5C329E66C4}"/>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713F716A-FE26-49CE-8745-CA4035545D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280CB05F-037F-4DFD-9505-C93FEA075E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FFB795E2-F49A-4A33-BC47-7076AD57E7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AD0C8D88-9920-4CBE-8C69-949925A944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585B089E-197D-47F2-8320-4F6A5B510E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160274</xdr:rowOff>
    </xdr:from>
    <xdr:to>
      <xdr:col>85</xdr:col>
      <xdr:colOff>177800</xdr:colOff>
      <xdr:row>107</xdr:row>
      <xdr:rowOff>90424</xdr:rowOff>
    </xdr:to>
    <xdr:sp macro="" textlink="">
      <xdr:nvSpPr>
        <xdr:cNvPr id="677" name="楕円 676">
          <a:extLst>
            <a:ext uri="{FF2B5EF4-FFF2-40B4-BE49-F238E27FC236}">
              <a16:creationId xmlns:a16="http://schemas.microsoft.com/office/drawing/2014/main" xmlns="" id="{C0F0961C-48A1-42CC-8CFE-4EF7A5298053}"/>
            </a:ext>
          </a:extLst>
        </xdr:cNvPr>
        <xdr:cNvSpPr/>
      </xdr:nvSpPr>
      <xdr:spPr>
        <a:xfrm>
          <a:off x="16268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138701</xdr:rowOff>
    </xdr:from>
    <xdr:ext cx="405111" cy="259045"/>
    <xdr:sp macro="" textlink="">
      <xdr:nvSpPr>
        <xdr:cNvPr id="678" name="【公民館】&#10;有形固定資産減価償却率該当値テキスト">
          <a:extLst>
            <a:ext uri="{FF2B5EF4-FFF2-40B4-BE49-F238E27FC236}">
              <a16:creationId xmlns:a16="http://schemas.microsoft.com/office/drawing/2014/main" xmlns="" id="{51B26C7B-B8B9-4F99-943B-C3B54ABB2E33}"/>
            </a:ext>
          </a:extLst>
        </xdr:cNvPr>
        <xdr:cNvSpPr txBox="1"/>
      </xdr:nvSpPr>
      <xdr:spPr>
        <a:xfrm>
          <a:off x="16357600"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121413</xdr:rowOff>
    </xdr:from>
    <xdr:to>
      <xdr:col>81</xdr:col>
      <xdr:colOff>101600</xdr:colOff>
      <xdr:row>107</xdr:row>
      <xdr:rowOff>51563</xdr:rowOff>
    </xdr:to>
    <xdr:sp macro="" textlink="">
      <xdr:nvSpPr>
        <xdr:cNvPr id="679" name="楕円 678">
          <a:extLst>
            <a:ext uri="{FF2B5EF4-FFF2-40B4-BE49-F238E27FC236}">
              <a16:creationId xmlns:a16="http://schemas.microsoft.com/office/drawing/2014/main" xmlns="" id="{CB4C8FFE-711F-43BB-893E-0616F3764CC9}"/>
            </a:ext>
          </a:extLst>
        </xdr:cNvPr>
        <xdr:cNvSpPr/>
      </xdr:nvSpPr>
      <xdr:spPr>
        <a:xfrm>
          <a:off x="1543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763</xdr:rowOff>
    </xdr:from>
    <xdr:to>
      <xdr:col>85</xdr:col>
      <xdr:colOff>127000</xdr:colOff>
      <xdr:row>107</xdr:row>
      <xdr:rowOff>39624</xdr:rowOff>
    </xdr:to>
    <xdr:cxnSp macro="">
      <xdr:nvCxnSpPr>
        <xdr:cNvPr id="680" name="直線コネクタ 679">
          <a:extLst>
            <a:ext uri="{FF2B5EF4-FFF2-40B4-BE49-F238E27FC236}">
              <a16:creationId xmlns:a16="http://schemas.microsoft.com/office/drawing/2014/main" xmlns="" id="{ED45DD2E-8536-43AA-859D-60ECAA648C7C}"/>
            </a:ext>
          </a:extLst>
        </xdr:cNvPr>
        <xdr:cNvCxnSpPr/>
      </xdr:nvCxnSpPr>
      <xdr:spPr>
        <a:xfrm>
          <a:off x="15481300" y="1834591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80263</xdr:rowOff>
    </xdr:from>
    <xdr:to>
      <xdr:col>76</xdr:col>
      <xdr:colOff>165100</xdr:colOff>
      <xdr:row>107</xdr:row>
      <xdr:rowOff>10413</xdr:rowOff>
    </xdr:to>
    <xdr:sp macro="" textlink="">
      <xdr:nvSpPr>
        <xdr:cNvPr id="681" name="楕円 680">
          <a:extLst>
            <a:ext uri="{FF2B5EF4-FFF2-40B4-BE49-F238E27FC236}">
              <a16:creationId xmlns:a16="http://schemas.microsoft.com/office/drawing/2014/main" xmlns="" id="{AD415662-02B7-43AF-A3D8-DD36819DF8B9}"/>
            </a:ext>
          </a:extLst>
        </xdr:cNvPr>
        <xdr:cNvSpPr/>
      </xdr:nvSpPr>
      <xdr:spPr>
        <a:xfrm>
          <a:off x="14541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131063</xdr:rowOff>
    </xdr:from>
    <xdr:to>
      <xdr:col>81</xdr:col>
      <xdr:colOff>50800</xdr:colOff>
      <xdr:row>107</xdr:row>
      <xdr:rowOff>763</xdr:rowOff>
    </xdr:to>
    <xdr:cxnSp macro="">
      <xdr:nvCxnSpPr>
        <xdr:cNvPr id="682" name="直線コネクタ 681">
          <a:extLst>
            <a:ext uri="{FF2B5EF4-FFF2-40B4-BE49-F238E27FC236}">
              <a16:creationId xmlns:a16="http://schemas.microsoft.com/office/drawing/2014/main" xmlns="" id="{35102472-37D5-4491-8D17-CFCFFC5E8F35}"/>
            </a:ext>
          </a:extLst>
        </xdr:cNvPr>
        <xdr:cNvCxnSpPr/>
      </xdr:nvCxnSpPr>
      <xdr:spPr>
        <a:xfrm>
          <a:off x="14592300" y="183047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39115</xdr:rowOff>
    </xdr:from>
    <xdr:to>
      <xdr:col>72</xdr:col>
      <xdr:colOff>38100</xdr:colOff>
      <xdr:row>106</xdr:row>
      <xdr:rowOff>140715</xdr:rowOff>
    </xdr:to>
    <xdr:sp macro="" textlink="">
      <xdr:nvSpPr>
        <xdr:cNvPr id="683" name="楕円 682">
          <a:extLst>
            <a:ext uri="{FF2B5EF4-FFF2-40B4-BE49-F238E27FC236}">
              <a16:creationId xmlns:a16="http://schemas.microsoft.com/office/drawing/2014/main" xmlns="" id="{B720A3F5-C713-41F2-A2DA-C6B8B2CD72E3}"/>
            </a:ext>
          </a:extLst>
        </xdr:cNvPr>
        <xdr:cNvSpPr/>
      </xdr:nvSpPr>
      <xdr:spPr>
        <a:xfrm>
          <a:off x="1365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89915</xdr:rowOff>
    </xdr:from>
    <xdr:to>
      <xdr:col>76</xdr:col>
      <xdr:colOff>114300</xdr:colOff>
      <xdr:row>106</xdr:row>
      <xdr:rowOff>131063</xdr:rowOff>
    </xdr:to>
    <xdr:cxnSp macro="">
      <xdr:nvCxnSpPr>
        <xdr:cNvPr id="684" name="直線コネクタ 683">
          <a:extLst>
            <a:ext uri="{FF2B5EF4-FFF2-40B4-BE49-F238E27FC236}">
              <a16:creationId xmlns:a16="http://schemas.microsoft.com/office/drawing/2014/main" xmlns="" id="{95776B03-8C5B-4324-AF39-C96AA0EE7756}"/>
            </a:ext>
          </a:extLst>
        </xdr:cNvPr>
        <xdr:cNvCxnSpPr/>
      </xdr:nvCxnSpPr>
      <xdr:spPr>
        <a:xfrm>
          <a:off x="13703300" y="182636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xdr:rowOff>
    </xdr:from>
    <xdr:to>
      <xdr:col>67</xdr:col>
      <xdr:colOff>101600</xdr:colOff>
      <xdr:row>107</xdr:row>
      <xdr:rowOff>110998</xdr:rowOff>
    </xdr:to>
    <xdr:sp macro="" textlink="">
      <xdr:nvSpPr>
        <xdr:cNvPr id="685" name="楕円 684">
          <a:extLst>
            <a:ext uri="{FF2B5EF4-FFF2-40B4-BE49-F238E27FC236}">
              <a16:creationId xmlns:a16="http://schemas.microsoft.com/office/drawing/2014/main" xmlns="" id="{2DF5EF87-D7A6-4727-A817-6BA2D9B0D410}"/>
            </a:ext>
          </a:extLst>
        </xdr:cNvPr>
        <xdr:cNvSpPr/>
      </xdr:nvSpPr>
      <xdr:spPr>
        <a:xfrm>
          <a:off x="1276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89915</xdr:rowOff>
    </xdr:from>
    <xdr:to>
      <xdr:col>71</xdr:col>
      <xdr:colOff>177800</xdr:colOff>
      <xdr:row>107</xdr:row>
      <xdr:rowOff>60198</xdr:rowOff>
    </xdr:to>
    <xdr:cxnSp macro="">
      <xdr:nvCxnSpPr>
        <xdr:cNvPr id="686" name="直線コネクタ 685">
          <a:extLst>
            <a:ext uri="{FF2B5EF4-FFF2-40B4-BE49-F238E27FC236}">
              <a16:creationId xmlns:a16="http://schemas.microsoft.com/office/drawing/2014/main" xmlns="" id="{C8EA477E-29EA-4113-84CF-C428AA0F707A}"/>
            </a:ext>
          </a:extLst>
        </xdr:cNvPr>
        <xdr:cNvCxnSpPr/>
      </xdr:nvCxnSpPr>
      <xdr:spPr>
        <a:xfrm flipV="1">
          <a:off x="12814300" y="182636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7" name="n_1aveValue【公民館】&#10;有形固定資産減価償却率">
          <a:extLst>
            <a:ext uri="{FF2B5EF4-FFF2-40B4-BE49-F238E27FC236}">
              <a16:creationId xmlns:a16="http://schemas.microsoft.com/office/drawing/2014/main" xmlns="" id="{6B387ADD-08BE-4D0E-880A-96E95B25627A}"/>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8" name="n_2aveValue【公民館】&#10;有形固定資産減価償却率">
          <a:extLst>
            <a:ext uri="{FF2B5EF4-FFF2-40B4-BE49-F238E27FC236}">
              <a16:creationId xmlns:a16="http://schemas.microsoft.com/office/drawing/2014/main" xmlns="" id="{058BF9D4-0F76-4701-BD45-BB92A294B2AF}"/>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9" name="n_3aveValue【公民館】&#10;有形固定資産減価償却率">
          <a:extLst>
            <a:ext uri="{FF2B5EF4-FFF2-40B4-BE49-F238E27FC236}">
              <a16:creationId xmlns:a16="http://schemas.microsoft.com/office/drawing/2014/main" xmlns="" id="{6B4C8694-EB04-497B-B316-366A65EB13E9}"/>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0" name="n_4aveValue【公民館】&#10;有形固定資産減価償却率">
          <a:extLst>
            <a:ext uri="{FF2B5EF4-FFF2-40B4-BE49-F238E27FC236}">
              <a16:creationId xmlns:a16="http://schemas.microsoft.com/office/drawing/2014/main" xmlns="" id="{FFEFCE0A-145E-49CC-9E7B-9605CD4745AB}"/>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42690</xdr:rowOff>
    </xdr:from>
    <xdr:ext cx="405111" cy="259045"/>
    <xdr:sp macro="" textlink="">
      <xdr:nvSpPr>
        <xdr:cNvPr id="691" name="n_1mainValue【公民館】&#10;有形固定資産減価償却率">
          <a:extLst>
            <a:ext uri="{FF2B5EF4-FFF2-40B4-BE49-F238E27FC236}">
              <a16:creationId xmlns:a16="http://schemas.microsoft.com/office/drawing/2014/main" xmlns="" id="{7885D85C-D8F1-4ABB-B35D-7D3F516F5E24}"/>
            </a:ext>
          </a:extLst>
        </xdr:cNvPr>
        <xdr:cNvSpPr txBox="1"/>
      </xdr:nvSpPr>
      <xdr:spPr>
        <a:xfrm>
          <a:off x="15266044"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1540</xdr:rowOff>
    </xdr:from>
    <xdr:ext cx="405111" cy="259045"/>
    <xdr:sp macro="" textlink="">
      <xdr:nvSpPr>
        <xdr:cNvPr id="692" name="n_2mainValue【公民館】&#10;有形固定資産減価償却率">
          <a:extLst>
            <a:ext uri="{FF2B5EF4-FFF2-40B4-BE49-F238E27FC236}">
              <a16:creationId xmlns:a16="http://schemas.microsoft.com/office/drawing/2014/main" xmlns="" id="{03520AA7-5D02-4109-AB4D-A7A50DA2529A}"/>
            </a:ext>
          </a:extLst>
        </xdr:cNvPr>
        <xdr:cNvSpPr txBox="1"/>
      </xdr:nvSpPr>
      <xdr:spPr>
        <a:xfrm>
          <a:off x="143897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131842</xdr:rowOff>
    </xdr:from>
    <xdr:ext cx="405111" cy="259045"/>
    <xdr:sp macro="" textlink="">
      <xdr:nvSpPr>
        <xdr:cNvPr id="693" name="n_3mainValue【公民館】&#10;有形固定資産減価償却率">
          <a:extLst>
            <a:ext uri="{FF2B5EF4-FFF2-40B4-BE49-F238E27FC236}">
              <a16:creationId xmlns:a16="http://schemas.microsoft.com/office/drawing/2014/main" xmlns="" id="{72FC6C46-9F4B-4EA0-90D8-032BD7AA14A8}"/>
            </a:ext>
          </a:extLst>
        </xdr:cNvPr>
        <xdr:cNvSpPr txBox="1"/>
      </xdr:nvSpPr>
      <xdr:spPr>
        <a:xfrm>
          <a:off x="13500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102125</xdr:rowOff>
    </xdr:from>
    <xdr:ext cx="405111" cy="259045"/>
    <xdr:sp macro="" textlink="">
      <xdr:nvSpPr>
        <xdr:cNvPr id="694" name="n_4mainValue【公民館】&#10;有形固定資産減価償却率">
          <a:extLst>
            <a:ext uri="{FF2B5EF4-FFF2-40B4-BE49-F238E27FC236}">
              <a16:creationId xmlns:a16="http://schemas.microsoft.com/office/drawing/2014/main" xmlns="" id="{507B88A2-2816-4060-8E9B-E75C257D17EC}"/>
            </a:ext>
          </a:extLst>
        </xdr:cNvPr>
        <xdr:cNvSpPr txBox="1"/>
      </xdr:nvSpPr>
      <xdr:spPr>
        <a:xfrm>
          <a:off x="126117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xmlns="" id="{B871D403-6B04-40BC-A966-FFAA5999F0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xmlns="" id="{EE9F15CB-AB16-4F28-B968-29DA742747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xmlns="" id="{F7557420-D6A2-46EF-B644-A00BA875F8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xmlns="" id="{9E25E293-E598-40F3-A316-F458AE01FE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xmlns="" id="{D6A7B9B9-1EDF-4730-80E6-0183293105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xmlns="" id="{212F7BC6-B355-4597-813E-A81B11D04C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xmlns="" id="{5C676595-A40C-4761-BB82-37BBC2B31D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xmlns="" id="{D16193B6-2109-488F-9F56-9C7077006CD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xmlns="" id="{0EBDF717-13D2-4F03-B35C-1099C6695F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xmlns="" id="{82086826-2218-4D86-BCA3-E64032A378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xmlns="" id="{03A3EDD5-A25B-4EE4-A24F-CC85719BE4D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xmlns="" id="{84510180-0B56-473D-9077-E6C6D2C6DD5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xmlns="" id="{4B9483EE-AAFB-4C3E-8561-C605643F419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xmlns="" id="{E990C57F-7202-4382-B33B-4C1D2CB1392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xmlns="" id="{D6AA819A-092C-4D03-AFF7-33CF921B660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xmlns="" id="{E1AAD3BE-D1B7-459B-8431-63C68CAF628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xmlns="" id="{F9324B30-7DD3-493A-A616-66271A27122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xmlns="" id="{72EF3840-C8DB-49CF-8EA6-7CB7561F641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xmlns="" id="{C472C236-6E0D-41B9-9B3B-991E5BF313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xmlns="" id="{4C95C3C2-9237-4019-898A-8F10AA4893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xmlns="" id="{D5AC301F-6CB4-4F15-8B7F-7BC822E871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a:extLst>
            <a:ext uri="{FF2B5EF4-FFF2-40B4-BE49-F238E27FC236}">
              <a16:creationId xmlns:a16="http://schemas.microsoft.com/office/drawing/2014/main" xmlns="" id="{BCDB2C3F-D4CA-4288-B706-AFB0F25D8FC7}"/>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a:extLst>
            <a:ext uri="{FF2B5EF4-FFF2-40B4-BE49-F238E27FC236}">
              <a16:creationId xmlns:a16="http://schemas.microsoft.com/office/drawing/2014/main" xmlns="" id="{AF9445C5-2000-45FD-83CA-A54D165BE251}"/>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a:extLst>
            <a:ext uri="{FF2B5EF4-FFF2-40B4-BE49-F238E27FC236}">
              <a16:creationId xmlns:a16="http://schemas.microsoft.com/office/drawing/2014/main" xmlns="" id="{8EE92A05-A614-4D45-BD79-E5B119A49F7D}"/>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a:extLst>
            <a:ext uri="{FF2B5EF4-FFF2-40B4-BE49-F238E27FC236}">
              <a16:creationId xmlns:a16="http://schemas.microsoft.com/office/drawing/2014/main" xmlns="" id="{4EBF03DE-834D-4415-B4F0-72290DFC873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a:extLst>
            <a:ext uri="{FF2B5EF4-FFF2-40B4-BE49-F238E27FC236}">
              <a16:creationId xmlns:a16="http://schemas.microsoft.com/office/drawing/2014/main" xmlns="" id="{26BDF933-4814-43D1-ACD5-AA4BFAEA744E}"/>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a:extLst>
            <a:ext uri="{FF2B5EF4-FFF2-40B4-BE49-F238E27FC236}">
              <a16:creationId xmlns:a16="http://schemas.microsoft.com/office/drawing/2014/main" xmlns="" id="{5C076FE7-81D4-4826-BF07-302184171BE4}"/>
            </a:ext>
          </a:extLst>
        </xdr:cNvPr>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a:extLst>
            <a:ext uri="{FF2B5EF4-FFF2-40B4-BE49-F238E27FC236}">
              <a16:creationId xmlns:a16="http://schemas.microsoft.com/office/drawing/2014/main" xmlns="" id="{2C20B735-E958-4623-A376-34C0AB17E68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a:extLst>
            <a:ext uri="{FF2B5EF4-FFF2-40B4-BE49-F238E27FC236}">
              <a16:creationId xmlns:a16="http://schemas.microsoft.com/office/drawing/2014/main" xmlns="" id="{79ACC108-EEAB-4CD6-9B1C-0FA4E7C3F3FE}"/>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xmlns="" id="{EADA3CF2-A504-40B1-8CF1-099208B82624}"/>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a:extLst>
            <a:ext uri="{FF2B5EF4-FFF2-40B4-BE49-F238E27FC236}">
              <a16:creationId xmlns:a16="http://schemas.microsoft.com/office/drawing/2014/main" xmlns="" id="{9608C749-ABF5-4296-B5E8-9BC98148FDEA}"/>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a:extLst>
            <a:ext uri="{FF2B5EF4-FFF2-40B4-BE49-F238E27FC236}">
              <a16:creationId xmlns:a16="http://schemas.microsoft.com/office/drawing/2014/main" xmlns="" id="{DCDC7226-1A38-4608-A9FC-4F07FB048357}"/>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8D96824C-87EF-4044-ADEB-63C1F33A0F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EBDBE1D2-AD4D-45CF-B50A-BE43DDDA335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688507E2-6EED-4D51-A455-540A73FC3A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1EC2EB50-65D4-4A74-9911-5266EC4FA0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7FD40D03-95F1-4068-B3C5-36C6032C5D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57404</xdr:rowOff>
    </xdr:from>
    <xdr:to>
      <xdr:col>116</xdr:col>
      <xdr:colOff>114300</xdr:colOff>
      <xdr:row>107</xdr:row>
      <xdr:rowOff>159004</xdr:rowOff>
    </xdr:to>
    <xdr:sp macro="" textlink="">
      <xdr:nvSpPr>
        <xdr:cNvPr id="732" name="楕円 731">
          <a:extLst>
            <a:ext uri="{FF2B5EF4-FFF2-40B4-BE49-F238E27FC236}">
              <a16:creationId xmlns:a16="http://schemas.microsoft.com/office/drawing/2014/main" xmlns="" id="{C813E330-5AED-4169-B6E1-C14340A8F4D2}"/>
            </a:ext>
          </a:extLst>
        </xdr:cNvPr>
        <xdr:cNvSpPr/>
      </xdr:nvSpPr>
      <xdr:spPr>
        <a:xfrm>
          <a:off x="22110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143781</xdr:rowOff>
    </xdr:from>
    <xdr:ext cx="469744" cy="259045"/>
    <xdr:sp macro="" textlink="">
      <xdr:nvSpPr>
        <xdr:cNvPr id="733" name="【公民館】&#10;一人当たり面積該当値テキスト">
          <a:extLst>
            <a:ext uri="{FF2B5EF4-FFF2-40B4-BE49-F238E27FC236}">
              <a16:creationId xmlns:a16="http://schemas.microsoft.com/office/drawing/2014/main" xmlns="" id="{5242B270-D34C-4953-958B-EC22FDD803AA}"/>
            </a:ext>
          </a:extLst>
        </xdr:cNvPr>
        <xdr:cNvSpPr txBox="1"/>
      </xdr:nvSpPr>
      <xdr:spPr>
        <a:xfrm>
          <a:off x="22199600" y="183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34" name="楕円 733">
          <a:extLst>
            <a:ext uri="{FF2B5EF4-FFF2-40B4-BE49-F238E27FC236}">
              <a16:creationId xmlns:a16="http://schemas.microsoft.com/office/drawing/2014/main" xmlns="" id="{55F82E25-F673-4ABD-BB66-EF7E9E48A64F}"/>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108204</xdr:rowOff>
    </xdr:from>
    <xdr:to>
      <xdr:col>116</xdr:col>
      <xdr:colOff>63500</xdr:colOff>
      <xdr:row>107</xdr:row>
      <xdr:rowOff>110489</xdr:rowOff>
    </xdr:to>
    <xdr:cxnSp macro="">
      <xdr:nvCxnSpPr>
        <xdr:cNvPr id="735" name="直線コネクタ 734">
          <a:extLst>
            <a:ext uri="{FF2B5EF4-FFF2-40B4-BE49-F238E27FC236}">
              <a16:creationId xmlns:a16="http://schemas.microsoft.com/office/drawing/2014/main" xmlns="" id="{914E65AB-B7DB-4299-9D72-F5188F40A6C8}"/>
            </a:ext>
          </a:extLst>
        </xdr:cNvPr>
        <xdr:cNvCxnSpPr/>
      </xdr:nvCxnSpPr>
      <xdr:spPr>
        <a:xfrm flipV="1">
          <a:off x="21323300" y="184533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36" name="楕円 735">
          <a:extLst>
            <a:ext uri="{FF2B5EF4-FFF2-40B4-BE49-F238E27FC236}">
              <a16:creationId xmlns:a16="http://schemas.microsoft.com/office/drawing/2014/main" xmlns="" id="{86832EAC-8AC6-4C7A-B183-8757458E85AD}"/>
            </a:ext>
          </a:extLst>
        </xdr:cNvPr>
        <xdr:cNvSpPr/>
      </xdr:nvSpPr>
      <xdr:spPr>
        <a:xfrm>
          <a:off x="20383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112776</xdr:rowOff>
    </xdr:to>
    <xdr:cxnSp macro="">
      <xdr:nvCxnSpPr>
        <xdr:cNvPr id="737" name="直線コネクタ 736">
          <a:extLst>
            <a:ext uri="{FF2B5EF4-FFF2-40B4-BE49-F238E27FC236}">
              <a16:creationId xmlns:a16="http://schemas.microsoft.com/office/drawing/2014/main" xmlns="" id="{A92428D4-9774-453C-B6D5-C38385BA490E}"/>
            </a:ext>
          </a:extLst>
        </xdr:cNvPr>
        <xdr:cNvCxnSpPr/>
      </xdr:nvCxnSpPr>
      <xdr:spPr>
        <a:xfrm flipV="1">
          <a:off x="20434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61976</xdr:rowOff>
    </xdr:from>
    <xdr:to>
      <xdr:col>102</xdr:col>
      <xdr:colOff>165100</xdr:colOff>
      <xdr:row>107</xdr:row>
      <xdr:rowOff>163576</xdr:rowOff>
    </xdr:to>
    <xdr:sp macro="" textlink="">
      <xdr:nvSpPr>
        <xdr:cNvPr id="738" name="楕円 737">
          <a:extLst>
            <a:ext uri="{FF2B5EF4-FFF2-40B4-BE49-F238E27FC236}">
              <a16:creationId xmlns:a16="http://schemas.microsoft.com/office/drawing/2014/main" xmlns="" id="{138155F2-7709-40A1-95E7-E4A1AF7002F0}"/>
            </a:ext>
          </a:extLst>
        </xdr:cNvPr>
        <xdr:cNvSpPr/>
      </xdr:nvSpPr>
      <xdr:spPr>
        <a:xfrm>
          <a:off x="19494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112776</xdr:rowOff>
    </xdr:to>
    <xdr:cxnSp macro="">
      <xdr:nvCxnSpPr>
        <xdr:cNvPr id="739" name="直線コネクタ 738">
          <a:extLst>
            <a:ext uri="{FF2B5EF4-FFF2-40B4-BE49-F238E27FC236}">
              <a16:creationId xmlns:a16="http://schemas.microsoft.com/office/drawing/2014/main" xmlns="" id="{131F07AE-B53B-4610-857E-D1FEDA0432A2}"/>
            </a:ext>
          </a:extLst>
        </xdr:cNvPr>
        <xdr:cNvCxnSpPr/>
      </xdr:nvCxnSpPr>
      <xdr:spPr>
        <a:xfrm>
          <a:off x="19545300" y="1845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64263</xdr:rowOff>
    </xdr:from>
    <xdr:to>
      <xdr:col>98</xdr:col>
      <xdr:colOff>38100</xdr:colOff>
      <xdr:row>107</xdr:row>
      <xdr:rowOff>165863</xdr:rowOff>
    </xdr:to>
    <xdr:sp macro="" textlink="">
      <xdr:nvSpPr>
        <xdr:cNvPr id="740" name="楕円 739">
          <a:extLst>
            <a:ext uri="{FF2B5EF4-FFF2-40B4-BE49-F238E27FC236}">
              <a16:creationId xmlns:a16="http://schemas.microsoft.com/office/drawing/2014/main" xmlns="" id="{E23D6D12-D713-4256-8FF6-98325A4779DC}"/>
            </a:ext>
          </a:extLst>
        </xdr:cNvPr>
        <xdr:cNvSpPr/>
      </xdr:nvSpPr>
      <xdr:spPr>
        <a:xfrm>
          <a:off x="18605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112776</xdr:rowOff>
    </xdr:from>
    <xdr:to>
      <xdr:col>102</xdr:col>
      <xdr:colOff>114300</xdr:colOff>
      <xdr:row>107</xdr:row>
      <xdr:rowOff>115063</xdr:rowOff>
    </xdr:to>
    <xdr:cxnSp macro="">
      <xdr:nvCxnSpPr>
        <xdr:cNvPr id="741" name="直線コネクタ 740">
          <a:extLst>
            <a:ext uri="{FF2B5EF4-FFF2-40B4-BE49-F238E27FC236}">
              <a16:creationId xmlns:a16="http://schemas.microsoft.com/office/drawing/2014/main" xmlns="" id="{7B4B1237-03ED-45D6-9FB0-1158DC290A51}"/>
            </a:ext>
          </a:extLst>
        </xdr:cNvPr>
        <xdr:cNvCxnSpPr/>
      </xdr:nvCxnSpPr>
      <xdr:spPr>
        <a:xfrm flipV="1">
          <a:off x="18656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a:extLst>
            <a:ext uri="{FF2B5EF4-FFF2-40B4-BE49-F238E27FC236}">
              <a16:creationId xmlns:a16="http://schemas.microsoft.com/office/drawing/2014/main" xmlns="" id="{DA370431-A4E1-4786-A940-D84B62FE8796}"/>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xmlns="" id="{7565AC53-B87A-4DF1-898A-D7BB3D226EF7}"/>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a:extLst>
            <a:ext uri="{FF2B5EF4-FFF2-40B4-BE49-F238E27FC236}">
              <a16:creationId xmlns:a16="http://schemas.microsoft.com/office/drawing/2014/main" xmlns="" id="{61303017-3D05-4138-A6A4-F1C950F89293}"/>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a:extLst>
            <a:ext uri="{FF2B5EF4-FFF2-40B4-BE49-F238E27FC236}">
              <a16:creationId xmlns:a16="http://schemas.microsoft.com/office/drawing/2014/main" xmlns="" id="{FFAE266C-49E0-412F-82D6-7854DC1CF294}"/>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46" name="n_1mainValue【公民館】&#10;一人当たり面積">
          <a:extLst>
            <a:ext uri="{FF2B5EF4-FFF2-40B4-BE49-F238E27FC236}">
              <a16:creationId xmlns:a16="http://schemas.microsoft.com/office/drawing/2014/main" xmlns="" id="{DEA38225-F98A-4FA9-994C-D91ECF19B8F6}"/>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747" name="n_2mainValue【公民館】&#10;一人当たり面積">
          <a:extLst>
            <a:ext uri="{FF2B5EF4-FFF2-40B4-BE49-F238E27FC236}">
              <a16:creationId xmlns:a16="http://schemas.microsoft.com/office/drawing/2014/main" xmlns="" id="{BA8AFC99-3AD1-4D87-BEA7-209A63DCE28B}"/>
            </a:ext>
          </a:extLst>
        </xdr:cNvPr>
        <xdr:cNvSpPr txBox="1"/>
      </xdr:nvSpPr>
      <xdr:spPr>
        <a:xfrm>
          <a:off x="20199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154703</xdr:rowOff>
    </xdr:from>
    <xdr:ext cx="469744" cy="259045"/>
    <xdr:sp macro="" textlink="">
      <xdr:nvSpPr>
        <xdr:cNvPr id="748" name="n_3mainValue【公民館】&#10;一人当たり面積">
          <a:extLst>
            <a:ext uri="{FF2B5EF4-FFF2-40B4-BE49-F238E27FC236}">
              <a16:creationId xmlns:a16="http://schemas.microsoft.com/office/drawing/2014/main" xmlns="" id="{FDEB2D0D-BAE2-4965-AD42-51E431B4780D}"/>
            </a:ext>
          </a:extLst>
        </xdr:cNvPr>
        <xdr:cNvSpPr txBox="1"/>
      </xdr:nvSpPr>
      <xdr:spPr>
        <a:xfrm>
          <a:off x="19310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156990</xdr:rowOff>
    </xdr:from>
    <xdr:ext cx="469744" cy="259045"/>
    <xdr:sp macro="" textlink="">
      <xdr:nvSpPr>
        <xdr:cNvPr id="749" name="n_4mainValue【公民館】&#10;一人当たり面積">
          <a:extLst>
            <a:ext uri="{FF2B5EF4-FFF2-40B4-BE49-F238E27FC236}">
              <a16:creationId xmlns:a16="http://schemas.microsoft.com/office/drawing/2014/main" xmlns="" id="{AC84DADB-5CF0-404E-AE79-E5E32630AA23}"/>
            </a:ext>
          </a:extLst>
        </xdr:cNvPr>
        <xdr:cNvSpPr txBox="1"/>
      </xdr:nvSpPr>
      <xdr:spPr>
        <a:xfrm>
          <a:off x="18421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xmlns="" id="{3AF10A7E-BDAB-46AB-B40D-A55E46EFDE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xmlns="" id="{CB270B3D-C69C-4262-9218-C17D899913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xmlns="" id="{7655ED72-BE4F-4FDB-81A0-FA2E503B6E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類似団体内平均値と比較して特に有形固定資産減価償却率が高くなっている施設は、認定こども園・幼稚園・保育所、公民館である。認定こども園・幼稚園・保育所については、市内に</a:t>
          </a:r>
          <a:r>
            <a:rPr kumimoji="1" lang="en-US" altLang="ja-JP" sz="1150">
              <a:latin typeface="ＭＳ Ｐゴシック" panose="020B0600070205080204" pitchFamily="50" charset="-128"/>
              <a:ea typeface="ＭＳ Ｐゴシック" panose="020B0600070205080204" pitchFamily="50" charset="-128"/>
            </a:rPr>
            <a:t>5</a:t>
          </a:r>
          <a:r>
            <a:rPr kumimoji="1" lang="ja-JP" altLang="en-US" sz="1150">
              <a:latin typeface="ＭＳ Ｐゴシック" panose="020B0600070205080204" pitchFamily="50" charset="-128"/>
              <a:ea typeface="ＭＳ Ｐゴシック" panose="020B0600070205080204" pitchFamily="50" charset="-128"/>
            </a:rPr>
            <a:t>箇所ある公立幼稚園・保育所全てで築</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年以上が経過しており、有形固定資産減価償却率が</a:t>
          </a:r>
          <a:r>
            <a:rPr kumimoji="1" lang="en-US" altLang="ja-JP" sz="1150">
              <a:latin typeface="ＭＳ Ｐゴシック" panose="020B0600070205080204" pitchFamily="50" charset="-128"/>
              <a:ea typeface="ＭＳ Ｐゴシック" panose="020B0600070205080204" pitchFamily="50" charset="-128"/>
            </a:rPr>
            <a:t>93.0</a:t>
          </a:r>
          <a:r>
            <a:rPr kumimoji="1" lang="ja-JP" altLang="en-US" sz="1150">
              <a:latin typeface="ＭＳ Ｐゴシック" panose="020B0600070205080204" pitchFamily="50" charset="-128"/>
              <a:ea typeface="ＭＳ Ｐゴシック" panose="020B0600070205080204" pitchFamily="50" charset="-128"/>
            </a:rPr>
            <a:t>％と、類似団体内平均値より</a:t>
          </a:r>
          <a:r>
            <a:rPr kumimoji="1" lang="en-US" altLang="ja-JP" sz="1150">
              <a:latin typeface="ＭＳ Ｐゴシック" panose="020B0600070205080204" pitchFamily="50" charset="-128"/>
              <a:ea typeface="ＭＳ Ｐゴシック" panose="020B0600070205080204" pitchFamily="50" charset="-128"/>
            </a:rPr>
            <a:t>41.0</a:t>
          </a:r>
          <a:r>
            <a:rPr kumimoji="1" lang="ja-JP" altLang="en-US" sz="1150">
              <a:latin typeface="ＭＳ Ｐゴシック" panose="020B0600070205080204" pitchFamily="50" charset="-128"/>
              <a:ea typeface="ＭＳ Ｐゴシック" panose="020B0600070205080204" pitchFamily="50" charset="-128"/>
            </a:rPr>
            <a:t>ポイント高い数値となっている。耐震診断調査及び施設の老朽化や将来の園児数の減少を踏まえ、施設の集約化を図るため、令和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の開園に向けて幼保連携型認定こども園の建設を進めており、新たな施設の建設及び既存施設の解体後は当該有形固定資産減価償却率が大幅に低下する見込みである。公民館については、中央公民館と松岡地区公民館の</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箇所あり、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両施設の有形固定資産減価償却率は、類似団体内平均値より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90.9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50">
              <a:latin typeface="ＭＳ Ｐゴシック" panose="020B0600070205080204" pitchFamily="50" charset="-128"/>
              <a:ea typeface="ＭＳ Ｐゴシック" panose="020B0600070205080204" pitchFamily="50" charset="-128"/>
            </a:rPr>
            <a:t>木造の松岡地区公民館はすでに耐用年数を超えており、中央公民館についても築</a:t>
          </a:r>
          <a:r>
            <a:rPr kumimoji="1" lang="en-US" altLang="ja-JP" sz="1150">
              <a:latin typeface="ＭＳ Ｐゴシック" panose="020B0600070205080204" pitchFamily="50" charset="-128"/>
              <a:ea typeface="ＭＳ Ｐゴシック" panose="020B0600070205080204" pitchFamily="50" charset="-128"/>
            </a:rPr>
            <a:t>48</a:t>
          </a:r>
          <a:r>
            <a:rPr kumimoji="1" lang="ja-JP" altLang="en-US" sz="1150">
              <a:latin typeface="ＭＳ Ｐゴシック" panose="020B0600070205080204" pitchFamily="50" charset="-128"/>
              <a:ea typeface="ＭＳ Ｐゴシック" panose="020B0600070205080204" pitchFamily="50" charset="-128"/>
            </a:rPr>
            <a:t>年が経過し、令和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年度には耐用年数を迎えるため、今後は、本年度改訂した公共施設等管理計画などに基づき、施設の集約・廃止等を検討する。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また、類似団体と比較して一人当たりの有形固定資産（償却資産）額が大きくなっている施設は、橋りょう・トンネルである。市域の約</a:t>
          </a:r>
          <a:r>
            <a:rPr kumimoji="1" lang="en-US" altLang="ja-JP" sz="1150">
              <a:latin typeface="ＭＳ Ｐゴシック" panose="020B0600070205080204" pitchFamily="50" charset="-128"/>
              <a:ea typeface="ＭＳ Ｐゴシック" panose="020B0600070205080204" pitchFamily="50" charset="-128"/>
            </a:rPr>
            <a:t>85</a:t>
          </a:r>
          <a:r>
            <a:rPr kumimoji="1" lang="ja-JP" altLang="en-US" sz="1150">
              <a:latin typeface="ＭＳ Ｐゴシック" panose="020B0600070205080204" pitchFamily="50" charset="-128"/>
              <a:ea typeface="ＭＳ Ｐゴシック" panose="020B0600070205080204" pitchFamily="50" charset="-128"/>
            </a:rPr>
            <a:t>％が山林原野等であるなど地形的な特徴により橋りょうの数が多いため、一人当たりの有形固定資産（償却資産）額が</a:t>
          </a:r>
          <a:r>
            <a:rPr kumimoji="1" lang="en-US" altLang="ja-JP" sz="1150">
              <a:latin typeface="ＭＳ Ｐゴシック" panose="020B0600070205080204" pitchFamily="50" charset="-128"/>
              <a:ea typeface="ＭＳ Ｐゴシック" panose="020B0600070205080204" pitchFamily="50" charset="-128"/>
            </a:rPr>
            <a:t>331,480</a:t>
          </a:r>
          <a:r>
            <a:rPr kumimoji="1" lang="ja-JP" altLang="en-US" sz="1150">
              <a:latin typeface="ＭＳ Ｐゴシック" panose="020B0600070205080204" pitchFamily="50" charset="-128"/>
              <a:ea typeface="ＭＳ Ｐゴシック" panose="020B0600070205080204" pitchFamily="50" charset="-128"/>
            </a:rPr>
            <a:t>円と高い数値となっている。さらに、類似団体内平均値と比較して特に一人当たりの面積が大きくなっている施設は公営住宅である。現在ある市営住宅の多くが、人口が増加傾向にあった昭和から平成初期にかけて建設されたが、平成</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年をピークに人口が減少しているため、一人当たりの面積が</a:t>
          </a:r>
          <a:r>
            <a:rPr kumimoji="1" lang="en-US" altLang="ja-JP" sz="1150">
              <a:latin typeface="ＭＳ Ｐゴシック" panose="020B0600070205080204" pitchFamily="50" charset="-128"/>
              <a:ea typeface="ＭＳ Ｐゴシック" panose="020B0600070205080204" pitchFamily="50" charset="-128"/>
            </a:rPr>
            <a:t>1.564</a:t>
          </a:r>
          <a:r>
            <a:rPr kumimoji="1" lang="ja-JP" altLang="en-US" sz="1150">
              <a:latin typeface="ＭＳ Ｐゴシック" panose="020B0600070205080204" pitchFamily="50" charset="-128"/>
              <a:ea typeface="ＭＳ Ｐゴシック" panose="020B0600070205080204" pitchFamily="50" charset="-128"/>
            </a:rPr>
            <a:t>㎡と高くなっている。今後は、老朽化が進んでいる市営住宅の解体を計画的に進め、施設総量を圧縮していく必要がある。</a:t>
          </a:r>
          <a:endParaRPr kumimoji="1" lang="en-US" altLang="ja-JP" sz="1150">
            <a:latin typeface="ＭＳ Ｐゴシック" panose="020B0600070205080204" pitchFamily="50" charset="-128"/>
            <a:ea typeface="ＭＳ Ｐゴシック" panose="020B0600070205080204" pitchFamily="50" charset="-128"/>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C51A5B4-9E30-4E39-A70F-FD0411B445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D8E1E84-ADFF-4A8F-B898-45685CFC72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F52A0F9-6769-45C4-A879-D10A06F9D4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9DCDCF1-5086-44DF-83A5-B78F4DBB94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7A0AE5D-D92E-4713-82B0-ECD9C20062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EC764B8-43F5-40A7-B3EE-3B6E75DD16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AB5F420-65F3-4167-BC44-1E8E95705F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A07E4C0-E678-4CA8-842D-67ECA11A8E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E3293B8-3D10-461E-953B-957C24DBD1B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0702BD5-FFAE-49D8-A600-DEBDD3B395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18BF4AB-C9BE-47C7-9C68-1111B90F7C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54CD3DC-DBAC-4EE7-A751-B44FC25C5D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5A0FB06-0603-41B0-A37E-3C6DAB3661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1712194-10EE-4A59-9818-2D41C91271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9D259F9-AA04-415C-BAB7-8A6AFF530B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AB03466-F47D-441D-B0E8-F24FD38E42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B0E26D8-84E2-464C-A2B3-AAC21EA4C8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CECB237-6FD8-4243-A556-70CEFBEB30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588CDA2-4493-4F12-9310-0A9EC79881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B7C7F5F-17D9-4D79-A9A4-FEC657E162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6C834BC-E1AB-4431-9AD1-019576A6FA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96FC674-57AA-41E6-B670-7193DC53F1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B88C0A2-8975-446B-9D1B-B0EC8F56A3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2C86FCC-AB73-4FB3-A27B-F99EA0A6D3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4601BBB-EAFF-4FB5-A8CA-073F4C8EDB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D38538C-7F3C-44EE-818F-23814F4B14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D832333-6675-448B-8766-900B131DBB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AF3673B-13E5-4249-9924-8D5BF472D1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F1701D4-9F67-4E8C-BD3F-1A01243FC6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B1CBD7C-A4CB-4D14-8472-286F46EB85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E6F6A77-AD3C-42FE-B43A-A22E312A56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0B5F31C-5E75-404B-BA1E-B6D331D9AE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F93BFC1-E8AE-4071-A0DD-5445C5764C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DCEF48C-2109-4CF8-98D4-99A6602FC2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9ACD69E-21D7-4DBD-BBB8-2E84C7AF02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D525709-3E6D-4F17-9A01-CFD0551C64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F6669FD-EF33-4E0F-8886-34D1989768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CC33B8C-1240-4236-944F-57E9D76CB9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6B7E126-11BD-4625-9ECF-5FB672D900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48AB6E3-FE77-40A9-A7D6-7BB76133C3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549CA0D-B8B8-4F80-8795-F28E376679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99C688C-5535-45A9-8116-144F9A3219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7DAE8B3-AC77-48B1-9693-7AFE790AEA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D6B031C6-9ACD-405E-898F-2E9FFA107E1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3CF752A-ED3A-4A0A-BFC0-F777439C574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CE42127-A537-46F0-8F99-C372C0FE1E4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7CDCB571-B020-4840-8452-BD859067285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81E63BD3-7863-41FD-B927-34F5AC841B8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9744DE8-BD13-488A-BFFA-F6BF1845DB6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A17D2DA-4AC0-476B-AE7C-9C75854BD6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D8ED41D2-AF6F-4F32-883D-7B11595C7F7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94FE856-BAEA-4DB9-A22F-56C080C7CBA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8A169B57-E135-4243-90F0-5C616E369A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1AE093C5-22EC-43E5-9ECE-9C61ABE15D7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E063B431-9270-4016-A31E-E8881543A7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F71AF4FA-ADF3-47CE-B547-2ADDE6B820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A7CFCC30-9F9E-4B7B-9999-D41CE234842D}"/>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60F1FEA1-560A-4897-B757-2366E93B8EA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B28AF7B0-EFCF-44A0-9465-13A8F282D4D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9BBC75C7-59CD-4D23-BDEE-08CF155FE828}"/>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xmlns="" id="{AEB32DF8-B0E7-4CF5-964F-6545E376C46D}"/>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8BD1458E-7BAF-4C82-AAEC-6C979944F3AD}"/>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xmlns="" id="{965FF532-0516-4EF1-A3D3-7BF647F62D03}"/>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xmlns="" id="{CD3F9333-13C1-421D-A632-87AD81C1DA4E}"/>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xmlns="" id="{F31CD26E-C076-4B7C-B622-6E8954DCDDA9}"/>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7AA2BC59-0B32-4836-93F5-6131ECB66D95}"/>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xmlns="" id="{4586629D-9A13-49A3-87D5-4F57919243CE}"/>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6D4E884-FB94-413C-A860-9FA4B25201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25516E9-C9FB-4886-9945-8DE918BADFE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378D0B8-54D1-44B6-98C8-B61A27544C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2266FE6-E992-494B-9C96-85E1C49799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D0719F77-62E8-49BD-A404-349C370A44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4" name="楕円 73">
          <a:extLst>
            <a:ext uri="{FF2B5EF4-FFF2-40B4-BE49-F238E27FC236}">
              <a16:creationId xmlns:a16="http://schemas.microsoft.com/office/drawing/2014/main" xmlns="" id="{DA5A1989-0277-4A21-9C9E-D0450E022BCF}"/>
            </a:ext>
          </a:extLst>
        </xdr:cNvPr>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7A0E337D-B4A2-4FB5-B7B0-9F11DAAB13FB}"/>
            </a:ext>
          </a:extLst>
        </xdr:cNvPr>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a:extLst>
            <a:ext uri="{FF2B5EF4-FFF2-40B4-BE49-F238E27FC236}">
              <a16:creationId xmlns:a16="http://schemas.microsoft.com/office/drawing/2014/main" xmlns="" id="{A8115AFF-7A04-45C5-8BA3-E256AB4BCE9E}"/>
            </a:ext>
          </a:extLst>
        </xdr:cNvPr>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14151</xdr:rowOff>
    </xdr:to>
    <xdr:cxnSp macro="">
      <xdr:nvCxnSpPr>
        <xdr:cNvPr id="77" name="直線コネクタ 76">
          <a:extLst>
            <a:ext uri="{FF2B5EF4-FFF2-40B4-BE49-F238E27FC236}">
              <a16:creationId xmlns:a16="http://schemas.microsoft.com/office/drawing/2014/main" xmlns="" id="{A5F88FFE-B9EF-4AB2-BAAD-0D0E2726C9AC}"/>
            </a:ext>
          </a:extLst>
        </xdr:cNvPr>
        <xdr:cNvCxnSpPr/>
      </xdr:nvCxnSpPr>
      <xdr:spPr>
        <a:xfrm>
          <a:off x="3797300" y="68394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a:extLst>
            <a:ext uri="{FF2B5EF4-FFF2-40B4-BE49-F238E27FC236}">
              <a16:creationId xmlns:a16="http://schemas.microsoft.com/office/drawing/2014/main" xmlns="" id="{A1F39861-15BE-4242-AC59-3D42AE54F766}"/>
            </a:ext>
          </a:extLst>
        </xdr:cNvPr>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39</xdr:row>
      <xdr:rowOff>152944</xdr:rowOff>
    </xdr:to>
    <xdr:cxnSp macro="">
      <xdr:nvCxnSpPr>
        <xdr:cNvPr id="79" name="直線コネクタ 78">
          <a:extLst>
            <a:ext uri="{FF2B5EF4-FFF2-40B4-BE49-F238E27FC236}">
              <a16:creationId xmlns:a16="http://schemas.microsoft.com/office/drawing/2014/main" xmlns="" id="{12A8B797-A84E-4C69-9A83-5B8ABB421C61}"/>
            </a:ext>
          </a:extLst>
        </xdr:cNvPr>
        <xdr:cNvCxnSpPr/>
      </xdr:nvCxnSpPr>
      <xdr:spPr>
        <a:xfrm>
          <a:off x="2908300" y="680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a:extLst>
            <a:ext uri="{FF2B5EF4-FFF2-40B4-BE49-F238E27FC236}">
              <a16:creationId xmlns:a16="http://schemas.microsoft.com/office/drawing/2014/main" xmlns="" id="{4CF9DC79-5DB7-4FE9-9C27-00CBCBADA8D1}"/>
            </a:ext>
          </a:extLst>
        </xdr:cNvPr>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120287</xdr:rowOff>
    </xdr:to>
    <xdr:cxnSp macro="">
      <xdr:nvCxnSpPr>
        <xdr:cNvPr id="81" name="直線コネクタ 80">
          <a:extLst>
            <a:ext uri="{FF2B5EF4-FFF2-40B4-BE49-F238E27FC236}">
              <a16:creationId xmlns:a16="http://schemas.microsoft.com/office/drawing/2014/main" xmlns="" id="{B728A529-1605-4E5E-8F1D-263C881AC0FC}"/>
            </a:ext>
          </a:extLst>
        </xdr:cNvPr>
        <xdr:cNvCxnSpPr/>
      </xdr:nvCxnSpPr>
      <xdr:spPr>
        <a:xfrm>
          <a:off x="2019300" y="677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a:extLst>
            <a:ext uri="{FF2B5EF4-FFF2-40B4-BE49-F238E27FC236}">
              <a16:creationId xmlns:a16="http://schemas.microsoft.com/office/drawing/2014/main" xmlns="" id="{94227209-5A7C-478D-A876-D576B0E9970D}"/>
            </a:ext>
          </a:extLst>
        </xdr:cNvPr>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87630</xdr:rowOff>
    </xdr:to>
    <xdr:cxnSp macro="">
      <xdr:nvCxnSpPr>
        <xdr:cNvPr id="83" name="直線コネクタ 82">
          <a:extLst>
            <a:ext uri="{FF2B5EF4-FFF2-40B4-BE49-F238E27FC236}">
              <a16:creationId xmlns:a16="http://schemas.microsoft.com/office/drawing/2014/main" xmlns="" id="{036AC92A-7686-49BD-8EF9-304EA1D21F0E}"/>
            </a:ext>
          </a:extLst>
        </xdr:cNvPr>
        <xdr:cNvCxnSpPr/>
      </xdr:nvCxnSpPr>
      <xdr:spPr>
        <a:xfrm>
          <a:off x="1130300" y="673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a:extLst>
            <a:ext uri="{FF2B5EF4-FFF2-40B4-BE49-F238E27FC236}">
              <a16:creationId xmlns:a16="http://schemas.microsoft.com/office/drawing/2014/main" xmlns="" id="{1DA33828-E46A-4451-86E5-8C3B7A22BBA1}"/>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xmlns="" id="{177B1F3F-08C1-41B7-9814-F244EC0FF48A}"/>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96DB25B5-70E9-4876-A56C-7428E357897B}"/>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xmlns="" id="{B7339DB2-73AA-44B7-959F-033392B2667A}"/>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8" name="n_1mainValue【図書館】&#10;有形固定資産減価償却率">
          <a:extLst>
            <a:ext uri="{FF2B5EF4-FFF2-40B4-BE49-F238E27FC236}">
              <a16:creationId xmlns:a16="http://schemas.microsoft.com/office/drawing/2014/main" xmlns="" id="{34195DF2-47D7-4CF8-AF88-0AB40166CAAC}"/>
            </a:ext>
          </a:extLst>
        </xdr:cNvPr>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9" name="n_2mainValue【図書館】&#10;有形固定資産減価償却率">
          <a:extLst>
            <a:ext uri="{FF2B5EF4-FFF2-40B4-BE49-F238E27FC236}">
              <a16:creationId xmlns:a16="http://schemas.microsoft.com/office/drawing/2014/main" xmlns="" id="{85AA6D8A-EC30-4670-A597-311898B14BE0}"/>
            </a:ext>
          </a:extLst>
        </xdr:cNvPr>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xmlns="" id="{ED86980B-67F2-4431-B79A-EC4C875341DB}"/>
            </a:ext>
          </a:extLst>
        </xdr:cNvPr>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xmlns="" id="{6DF70C1F-09ED-4FF7-83FB-5DA75F38581A}"/>
            </a:ext>
          </a:extLst>
        </xdr:cNvPr>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7E02455-A361-418E-AF5D-F0715BD830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11BC0FAA-1544-448E-8A64-420E8E655D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0C8864A-744D-4C0C-8C1B-17F1F324A4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C87B4AD4-FED1-4119-8871-8B1AA50AA6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47D42433-0B2D-4D2E-B46E-609E4393713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BAEEE9DC-EEC6-4CDF-8AF0-A5170233B0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EC42DA34-1258-4AC2-BA48-D0595A4137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3335233F-DC84-4FBB-A578-F9A8FA9867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493B729A-3D3C-438C-8AD7-3D3D107A573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7E26CDF0-34E4-47FC-BB1C-B02D048D97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xmlns="" id="{37A23FAE-0F33-4A49-94E4-E7CDEE875A2C}"/>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xmlns="" id="{74082F45-C646-415D-B397-AE75A92BE727}"/>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xmlns="" id="{A5922D6D-360E-4028-88C8-906E6DC96421}"/>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xmlns="" id="{2716F2AD-400D-4B3F-A9FE-B2FDB20F1339}"/>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xmlns="" id="{AD54DEAD-9EC5-432A-A9F1-AB19203547C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xmlns="" id="{F58AF960-8131-4255-B0B5-BCE123F620EE}"/>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xmlns="" id="{CE24A88E-0D02-48E0-B79E-A130775768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xmlns="" id="{CE477EB5-DDEC-4C26-AEEB-33DFC5F736E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xmlns="" id="{2990A3C8-6E81-434A-A670-BDFA14B605F2}"/>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xmlns="" id="{462C257D-CA7E-4A2B-9CF9-35A1F17D3BAF}"/>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xmlns="" id="{9442DE1E-159B-46DF-B86C-5B946A74D284}"/>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xmlns="" id="{94F6C6CC-B53A-4989-9977-CD115790DA7A}"/>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xmlns="" id="{34154670-AF8E-49BE-AD74-10006371F157}"/>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xmlns="" id="{822FBC33-3BFE-48DE-94FD-220BAAB8561B}"/>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xmlns="" id="{97A66CD2-1010-47FB-B3C2-E164BD5A26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xmlns="" id="{0631DC18-7F41-494C-B4D8-0EF83AFA7DC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xmlns="" id="{1CDFDB39-B7C6-4594-B895-6DC8756AB08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xmlns="" id="{586B3E4C-A462-4A98-9C20-D80CFEE337B6}"/>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xmlns="" id="{4C64BF3B-A9FB-4E0D-AB68-C0A468FED265}"/>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xmlns="" id="{9042447D-7732-4272-8D55-2D6FB5992D7A}"/>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xmlns="" id="{EF986BBA-CD5C-4682-BC80-4CF9EA4D94CE}"/>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xmlns="" id="{D34074D4-BFF5-4253-9749-3ED26F862D37}"/>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xmlns="" id="{A01CBC01-FB18-4576-85F9-549556603C54}"/>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xmlns="" id="{9B324678-F2ED-4F27-A50D-FDEC702F2F42}"/>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xmlns="" id="{697162D2-9EC5-46B8-B5DA-1E4628C3D24D}"/>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xmlns="" id="{DCC1E90D-13E2-4DE8-BDE1-DE7C3ED8974A}"/>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xmlns="" id="{15F666EA-5650-4E5C-846A-3458015C0DFF}"/>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xmlns="" id="{8E626950-DABC-45A7-BB9D-6BB6BA110079}"/>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C0E1ED0-711F-48B5-9B41-12A331EA0C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7CD50FE8-D974-4D6C-B3E5-B244E15BED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518AA425-07FF-418A-B355-DB799AFF1E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xmlns="" id="{BA06DDF3-1FC8-4219-BF62-B84491AA70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xmlns="" id="{20EDE32E-5020-462B-AEC9-DAC213938C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92075</xdr:rowOff>
    </xdr:from>
    <xdr:to>
      <xdr:col>55</xdr:col>
      <xdr:colOff>50800</xdr:colOff>
      <xdr:row>39</xdr:row>
      <xdr:rowOff>22225</xdr:rowOff>
    </xdr:to>
    <xdr:sp macro="" textlink="">
      <xdr:nvSpPr>
        <xdr:cNvPr id="135" name="楕円 134">
          <a:extLst>
            <a:ext uri="{FF2B5EF4-FFF2-40B4-BE49-F238E27FC236}">
              <a16:creationId xmlns:a16="http://schemas.microsoft.com/office/drawing/2014/main" xmlns="" id="{26480654-9BF7-433D-AA68-415A6A17CA76}"/>
            </a:ext>
          </a:extLst>
        </xdr:cNvPr>
        <xdr:cNvSpPr/>
      </xdr:nvSpPr>
      <xdr:spPr>
        <a:xfrm>
          <a:off x="10426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114952</xdr:rowOff>
    </xdr:from>
    <xdr:ext cx="469744" cy="259045"/>
    <xdr:sp macro="" textlink="">
      <xdr:nvSpPr>
        <xdr:cNvPr id="136" name="【図書館】&#10;一人当たり面積該当値テキスト">
          <a:extLst>
            <a:ext uri="{FF2B5EF4-FFF2-40B4-BE49-F238E27FC236}">
              <a16:creationId xmlns:a16="http://schemas.microsoft.com/office/drawing/2014/main" xmlns="" id="{9E65446E-0911-4B2A-9776-80F36F48EF58}"/>
            </a:ext>
          </a:extLst>
        </xdr:cNvPr>
        <xdr:cNvSpPr txBox="1"/>
      </xdr:nvSpPr>
      <xdr:spPr>
        <a:xfrm>
          <a:off x="10515600"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7" name="楕円 136">
          <a:extLst>
            <a:ext uri="{FF2B5EF4-FFF2-40B4-BE49-F238E27FC236}">
              <a16:creationId xmlns:a16="http://schemas.microsoft.com/office/drawing/2014/main" xmlns="" id="{787C9536-1E50-4DA8-9B7D-A7522A938E69}"/>
            </a:ext>
          </a:extLst>
        </xdr:cNvPr>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142875</xdr:rowOff>
    </xdr:from>
    <xdr:to>
      <xdr:col>55</xdr:col>
      <xdr:colOff>0</xdr:colOff>
      <xdr:row>38</xdr:row>
      <xdr:rowOff>152400</xdr:rowOff>
    </xdr:to>
    <xdr:cxnSp macro="">
      <xdr:nvCxnSpPr>
        <xdr:cNvPr id="138" name="直線コネクタ 137">
          <a:extLst>
            <a:ext uri="{FF2B5EF4-FFF2-40B4-BE49-F238E27FC236}">
              <a16:creationId xmlns:a16="http://schemas.microsoft.com/office/drawing/2014/main" xmlns="" id="{F4323CBB-E3D0-4EE8-A9BD-FE6EC6B2FBD5}"/>
            </a:ext>
          </a:extLst>
        </xdr:cNvPr>
        <xdr:cNvCxnSpPr/>
      </xdr:nvCxnSpPr>
      <xdr:spPr>
        <a:xfrm flipV="1">
          <a:off x="9639300" y="6657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9" name="楕円 138">
          <a:extLst>
            <a:ext uri="{FF2B5EF4-FFF2-40B4-BE49-F238E27FC236}">
              <a16:creationId xmlns:a16="http://schemas.microsoft.com/office/drawing/2014/main" xmlns="" id="{44354665-9CA1-45CD-8166-0B34DDFFB3AA}"/>
            </a:ext>
          </a:extLst>
        </xdr:cNvPr>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161925</xdr:rowOff>
    </xdr:to>
    <xdr:cxnSp macro="">
      <xdr:nvCxnSpPr>
        <xdr:cNvPr id="140" name="直線コネクタ 139">
          <a:extLst>
            <a:ext uri="{FF2B5EF4-FFF2-40B4-BE49-F238E27FC236}">
              <a16:creationId xmlns:a16="http://schemas.microsoft.com/office/drawing/2014/main" xmlns="" id="{EE13BFC5-FB66-4ACA-9D62-3C5A769E4919}"/>
            </a:ext>
          </a:extLst>
        </xdr:cNvPr>
        <xdr:cNvCxnSpPr/>
      </xdr:nvCxnSpPr>
      <xdr:spPr>
        <a:xfrm flipV="1">
          <a:off x="8750300" y="6667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41" name="楕円 140">
          <a:extLst>
            <a:ext uri="{FF2B5EF4-FFF2-40B4-BE49-F238E27FC236}">
              <a16:creationId xmlns:a16="http://schemas.microsoft.com/office/drawing/2014/main" xmlns="" id="{210256F1-3267-4C10-A545-DE6163F9B055}"/>
            </a:ext>
          </a:extLst>
        </xdr:cNvPr>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39</xdr:row>
      <xdr:rowOff>0</xdr:rowOff>
    </xdr:to>
    <xdr:cxnSp macro="">
      <xdr:nvCxnSpPr>
        <xdr:cNvPr id="142" name="直線コネクタ 141">
          <a:extLst>
            <a:ext uri="{FF2B5EF4-FFF2-40B4-BE49-F238E27FC236}">
              <a16:creationId xmlns:a16="http://schemas.microsoft.com/office/drawing/2014/main" xmlns="" id="{801E282E-3619-407D-A09F-80C6A19DD7AD}"/>
            </a:ext>
          </a:extLst>
        </xdr:cNvPr>
        <xdr:cNvCxnSpPr/>
      </xdr:nvCxnSpPr>
      <xdr:spPr>
        <a:xfrm flipV="1">
          <a:off x="7861300" y="667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130175</xdr:rowOff>
    </xdr:from>
    <xdr:to>
      <xdr:col>36</xdr:col>
      <xdr:colOff>165100</xdr:colOff>
      <xdr:row>39</xdr:row>
      <xdr:rowOff>60325</xdr:rowOff>
    </xdr:to>
    <xdr:sp macro="" textlink="">
      <xdr:nvSpPr>
        <xdr:cNvPr id="143" name="楕円 142">
          <a:extLst>
            <a:ext uri="{FF2B5EF4-FFF2-40B4-BE49-F238E27FC236}">
              <a16:creationId xmlns:a16="http://schemas.microsoft.com/office/drawing/2014/main" xmlns="" id="{0E9DD059-F305-4466-A573-26E600F5444E}"/>
            </a:ext>
          </a:extLst>
        </xdr:cNvPr>
        <xdr:cNvSpPr/>
      </xdr:nvSpPr>
      <xdr:spPr>
        <a:xfrm>
          <a:off x="692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0</xdr:rowOff>
    </xdr:from>
    <xdr:to>
      <xdr:col>41</xdr:col>
      <xdr:colOff>50800</xdr:colOff>
      <xdr:row>39</xdr:row>
      <xdr:rowOff>9525</xdr:rowOff>
    </xdr:to>
    <xdr:cxnSp macro="">
      <xdr:nvCxnSpPr>
        <xdr:cNvPr id="144" name="直線コネクタ 143">
          <a:extLst>
            <a:ext uri="{FF2B5EF4-FFF2-40B4-BE49-F238E27FC236}">
              <a16:creationId xmlns:a16="http://schemas.microsoft.com/office/drawing/2014/main" xmlns="" id="{5D117E8F-38C2-4F2D-B959-27E0EE1326A4}"/>
            </a:ext>
          </a:extLst>
        </xdr:cNvPr>
        <xdr:cNvCxnSpPr/>
      </xdr:nvCxnSpPr>
      <xdr:spPr>
        <a:xfrm flipV="1">
          <a:off x="6972300" y="668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xmlns="" id="{4B201540-95BF-469C-82E0-2B862757AE3E}"/>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xmlns="" id="{97B9B83A-8DFF-4C6C-A390-4298910C9A47}"/>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xmlns="" id="{38936B82-AFAF-4846-B624-5F28165F0EE3}"/>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a:extLst>
            <a:ext uri="{FF2B5EF4-FFF2-40B4-BE49-F238E27FC236}">
              <a16:creationId xmlns:a16="http://schemas.microsoft.com/office/drawing/2014/main" xmlns="" id="{99C7FF49-1083-43E1-8D4D-D5001B6004BB}"/>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49" name="n_1mainValue【図書館】&#10;一人当たり面積">
          <a:extLst>
            <a:ext uri="{FF2B5EF4-FFF2-40B4-BE49-F238E27FC236}">
              <a16:creationId xmlns:a16="http://schemas.microsoft.com/office/drawing/2014/main" xmlns="" id="{8D6398F7-E3B8-438E-BB66-60E46DDFE8EE}"/>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50" name="n_2mainValue【図書館】&#10;一人当たり面積">
          <a:extLst>
            <a:ext uri="{FF2B5EF4-FFF2-40B4-BE49-F238E27FC236}">
              <a16:creationId xmlns:a16="http://schemas.microsoft.com/office/drawing/2014/main" xmlns="" id="{85D26E62-E992-4964-A991-84C9B1F24D50}"/>
            </a:ext>
          </a:extLst>
        </xdr:cNvPr>
        <xdr:cNvSpPr txBox="1"/>
      </xdr:nvSpPr>
      <xdr:spPr>
        <a:xfrm>
          <a:off x="8515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67327</xdr:rowOff>
    </xdr:from>
    <xdr:ext cx="469744" cy="259045"/>
    <xdr:sp macro="" textlink="">
      <xdr:nvSpPr>
        <xdr:cNvPr id="151" name="n_3mainValue【図書館】&#10;一人当たり面積">
          <a:extLst>
            <a:ext uri="{FF2B5EF4-FFF2-40B4-BE49-F238E27FC236}">
              <a16:creationId xmlns:a16="http://schemas.microsoft.com/office/drawing/2014/main" xmlns="" id="{26AB14F6-31CE-4D3D-8A66-E76A8B5CB9E2}"/>
            </a:ext>
          </a:extLst>
        </xdr:cNvPr>
        <xdr:cNvSpPr txBox="1"/>
      </xdr:nvSpPr>
      <xdr:spPr>
        <a:xfrm>
          <a:off x="7626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51452</xdr:rowOff>
    </xdr:from>
    <xdr:ext cx="469744" cy="259045"/>
    <xdr:sp macro="" textlink="">
      <xdr:nvSpPr>
        <xdr:cNvPr id="152" name="n_4mainValue【図書館】&#10;一人当たり面積">
          <a:extLst>
            <a:ext uri="{FF2B5EF4-FFF2-40B4-BE49-F238E27FC236}">
              <a16:creationId xmlns:a16="http://schemas.microsoft.com/office/drawing/2014/main" xmlns="" id="{083FEB47-D934-4F72-A599-BD9D59854016}"/>
            </a:ext>
          </a:extLst>
        </xdr:cNvPr>
        <xdr:cNvSpPr txBox="1"/>
      </xdr:nvSpPr>
      <xdr:spPr>
        <a:xfrm>
          <a:off x="6737427"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xmlns="" id="{6F114911-0458-4AAB-A1FF-CB123429CE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xmlns="" id="{7A4B84E6-6337-4992-AA51-A5B84FF9A1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xmlns="" id="{8C09CD02-58F7-4B52-85D1-2F17CE7AFB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xmlns="" id="{94FE5186-9DF6-402E-BCAF-15386A02BF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xmlns="" id="{1DE3B57B-CAFA-4A59-946E-F5567018AF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xmlns="" id="{93B4ACE0-4634-448A-A370-B4B341F83A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xmlns="" id="{7799ACB6-3C45-42B9-BA1C-7671D50FB9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xmlns="" id="{BA61C5EC-F15E-41CF-9BEF-85A140BB1A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xmlns="" id="{5A669FAD-5271-4FDD-BFEE-D88F11B372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xmlns="" id="{B4D8F4FC-E09C-4FB6-B31B-B8AC7B38BF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xmlns="" id="{89949B9D-DD83-4E12-8758-37A2A7EDB53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xmlns="" id="{EC6DB98E-DC61-4439-9FF2-1943D77FA23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xmlns="" id="{5A0BE360-0DBE-48AE-BDFD-D35574BC6BDF}"/>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xmlns="" id="{84A4ED86-F7AB-4B1D-858C-815271F0309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xmlns="" id="{2EA96348-75A9-4F95-A3B5-A95A45C14FF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xmlns="" id="{F9E0AF22-7C7D-4A4F-BADA-5E2FC553655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xmlns="" id="{53F325A4-F855-4A11-BD61-C91ED4D8A88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xmlns="" id="{6ECD7C99-7772-4B77-9BDC-DB79CE1697A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xmlns="" id="{5907CE8F-3DF4-4E6C-A2C2-FA7B88D15A4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E8CCF0E-5440-43FC-8599-3C0C383517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xmlns="" id="{4A5EAD42-DA99-4D81-AF85-523270D5559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3D76108B-8C66-4522-8470-2F2AD3A70EB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xmlns="" id="{99E9161E-4B07-4149-913E-0B0E8AE70384}"/>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xmlns="" id="{49435D70-45C7-4363-A692-10BB3B92B9EF}"/>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xmlns="" id="{FB5A9250-8D5A-434B-987E-37C518EC942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383F7703-E71E-4A77-824E-E8E642F7D282}"/>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xmlns="" id="{7D0EE6FF-E233-4CC4-A323-6EEEE74799FB}"/>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08A212B0-7E23-4D4C-AACF-9781675AEC6D}"/>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xmlns="" id="{A853F78B-05FD-4D43-BA22-A1C41921C0A9}"/>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xmlns="" id="{DB6F0713-0BB2-4FCF-AAF9-670B3ADBD3D2}"/>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xmlns="" id="{9EF64565-A36C-4BF5-8D07-47F0A4D5B925}"/>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xmlns="" id="{F5230327-704E-447B-BA50-E48CC70C1927}"/>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a:extLst>
            <a:ext uri="{FF2B5EF4-FFF2-40B4-BE49-F238E27FC236}">
              <a16:creationId xmlns:a16="http://schemas.microsoft.com/office/drawing/2014/main" xmlns="" id="{91D129CE-A726-4D3A-A396-E098E93D2C13}"/>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C2AA377C-E6FE-4D2F-BC8A-9003179F51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26C1CD7-B1C5-4B0D-9D5D-C77A63113B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461BD7E-7C28-496F-8223-6070F29D71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BA87B8F3-E5DC-4757-9133-F2D27344E3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4E42D862-981F-4E7F-A113-BEBD4639A3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106934</xdr:rowOff>
    </xdr:from>
    <xdr:to>
      <xdr:col>24</xdr:col>
      <xdr:colOff>114300</xdr:colOff>
      <xdr:row>64</xdr:row>
      <xdr:rowOff>37084</xdr:rowOff>
    </xdr:to>
    <xdr:sp macro="" textlink="">
      <xdr:nvSpPr>
        <xdr:cNvPr id="191" name="楕円 190">
          <a:extLst>
            <a:ext uri="{FF2B5EF4-FFF2-40B4-BE49-F238E27FC236}">
              <a16:creationId xmlns:a16="http://schemas.microsoft.com/office/drawing/2014/main" xmlns="" id="{8AFB3F24-AAC7-46ED-82FF-EA58324C2CB0}"/>
            </a:ext>
          </a:extLst>
        </xdr:cNvPr>
        <xdr:cNvSpPr/>
      </xdr:nvSpPr>
      <xdr:spPr>
        <a:xfrm>
          <a:off x="4584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21861</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CB21DC7E-1EAF-46DB-8DC3-2CC812081644}"/>
            </a:ext>
          </a:extLst>
        </xdr:cNvPr>
        <xdr:cNvSpPr txBox="1"/>
      </xdr:nvSpPr>
      <xdr:spPr>
        <a:xfrm>
          <a:off x="4673600" y="1082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104648</xdr:rowOff>
    </xdr:from>
    <xdr:to>
      <xdr:col>20</xdr:col>
      <xdr:colOff>38100</xdr:colOff>
      <xdr:row>64</xdr:row>
      <xdr:rowOff>34798</xdr:rowOff>
    </xdr:to>
    <xdr:sp macro="" textlink="">
      <xdr:nvSpPr>
        <xdr:cNvPr id="193" name="楕円 192">
          <a:extLst>
            <a:ext uri="{FF2B5EF4-FFF2-40B4-BE49-F238E27FC236}">
              <a16:creationId xmlns:a16="http://schemas.microsoft.com/office/drawing/2014/main" xmlns="" id="{DF75C0F7-33A5-4CEF-BD6C-39FC843B12E9}"/>
            </a:ext>
          </a:extLst>
        </xdr:cNvPr>
        <xdr:cNvSpPr/>
      </xdr:nvSpPr>
      <xdr:spPr>
        <a:xfrm>
          <a:off x="3746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155448</xdr:rowOff>
    </xdr:from>
    <xdr:to>
      <xdr:col>24</xdr:col>
      <xdr:colOff>63500</xdr:colOff>
      <xdr:row>63</xdr:row>
      <xdr:rowOff>157734</xdr:rowOff>
    </xdr:to>
    <xdr:cxnSp macro="">
      <xdr:nvCxnSpPr>
        <xdr:cNvPr id="194" name="直線コネクタ 193">
          <a:extLst>
            <a:ext uri="{FF2B5EF4-FFF2-40B4-BE49-F238E27FC236}">
              <a16:creationId xmlns:a16="http://schemas.microsoft.com/office/drawing/2014/main" xmlns="" id="{6EC0BAD3-B09E-4C2F-80B1-4858D94996D3}"/>
            </a:ext>
          </a:extLst>
        </xdr:cNvPr>
        <xdr:cNvCxnSpPr/>
      </xdr:nvCxnSpPr>
      <xdr:spPr>
        <a:xfrm>
          <a:off x="3797300" y="109567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95" name="楕円 194">
          <a:extLst>
            <a:ext uri="{FF2B5EF4-FFF2-40B4-BE49-F238E27FC236}">
              <a16:creationId xmlns:a16="http://schemas.microsoft.com/office/drawing/2014/main" xmlns="" id="{D2894B6A-6467-489C-AA32-7C67ACF48194}"/>
            </a:ext>
          </a:extLst>
        </xdr:cNvPr>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155448</xdr:rowOff>
    </xdr:from>
    <xdr:to>
      <xdr:col>19</xdr:col>
      <xdr:colOff>177800</xdr:colOff>
      <xdr:row>64</xdr:row>
      <xdr:rowOff>0</xdr:rowOff>
    </xdr:to>
    <xdr:cxnSp macro="">
      <xdr:nvCxnSpPr>
        <xdr:cNvPr id="196" name="直線コネクタ 195">
          <a:extLst>
            <a:ext uri="{FF2B5EF4-FFF2-40B4-BE49-F238E27FC236}">
              <a16:creationId xmlns:a16="http://schemas.microsoft.com/office/drawing/2014/main" xmlns="" id="{90460856-2CCD-437A-90FD-18944140FDE1}"/>
            </a:ext>
          </a:extLst>
        </xdr:cNvPr>
        <xdr:cNvCxnSpPr/>
      </xdr:nvCxnSpPr>
      <xdr:spPr>
        <a:xfrm flipV="1">
          <a:off x="2908300" y="10956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197" name="楕円 196">
          <a:extLst>
            <a:ext uri="{FF2B5EF4-FFF2-40B4-BE49-F238E27FC236}">
              <a16:creationId xmlns:a16="http://schemas.microsoft.com/office/drawing/2014/main" xmlns="" id="{635A0B34-6C24-4C1E-B1D1-BF6C46CC8C64}"/>
            </a:ext>
          </a:extLst>
        </xdr:cNvPr>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0</xdr:rowOff>
    </xdr:to>
    <xdr:cxnSp macro="">
      <xdr:nvCxnSpPr>
        <xdr:cNvPr id="198" name="直線コネクタ 197">
          <a:extLst>
            <a:ext uri="{FF2B5EF4-FFF2-40B4-BE49-F238E27FC236}">
              <a16:creationId xmlns:a16="http://schemas.microsoft.com/office/drawing/2014/main" xmlns="" id="{D7920A77-505C-42F3-B77C-F2E929EBF669}"/>
            </a:ext>
          </a:extLst>
        </xdr:cNvPr>
        <xdr:cNvCxnSpPr/>
      </xdr:nvCxnSpPr>
      <xdr:spPr>
        <a:xfrm>
          <a:off x="2019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120650</xdr:rowOff>
    </xdr:from>
    <xdr:to>
      <xdr:col>6</xdr:col>
      <xdr:colOff>38100</xdr:colOff>
      <xdr:row>64</xdr:row>
      <xdr:rowOff>50800</xdr:rowOff>
    </xdr:to>
    <xdr:sp macro="" textlink="">
      <xdr:nvSpPr>
        <xdr:cNvPr id="199" name="楕円 198">
          <a:extLst>
            <a:ext uri="{FF2B5EF4-FFF2-40B4-BE49-F238E27FC236}">
              <a16:creationId xmlns:a16="http://schemas.microsoft.com/office/drawing/2014/main" xmlns="" id="{4B34061E-21A5-4766-AB55-46F5772FD77A}"/>
            </a:ext>
          </a:extLst>
        </xdr:cNvPr>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0</xdr:rowOff>
    </xdr:from>
    <xdr:to>
      <xdr:col>10</xdr:col>
      <xdr:colOff>114300</xdr:colOff>
      <xdr:row>64</xdr:row>
      <xdr:rowOff>0</xdr:rowOff>
    </xdr:to>
    <xdr:cxnSp macro="">
      <xdr:nvCxnSpPr>
        <xdr:cNvPr id="200" name="直線コネクタ 199">
          <a:extLst>
            <a:ext uri="{FF2B5EF4-FFF2-40B4-BE49-F238E27FC236}">
              <a16:creationId xmlns:a16="http://schemas.microsoft.com/office/drawing/2014/main" xmlns="" id="{683AB8B1-2A63-4F5D-B633-7C4E1E75CCCB}"/>
            </a:ext>
          </a:extLst>
        </xdr:cNvPr>
        <xdr:cNvCxnSpPr/>
      </xdr:nvCxnSpPr>
      <xdr:spPr>
        <a:xfrm>
          <a:off x="113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124111E9-1ED1-493D-B580-76E347651537}"/>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4F302BCB-2886-4A8C-B522-E3EAC8F4BF49}"/>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6CD58938-BD95-47DD-9CCB-5A143C7E9158}"/>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C290A9CA-CB86-461E-BC80-48A0C179EDF5}"/>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25925</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05BFBEBA-209C-4774-A4D0-5E9BABEBA20E}"/>
            </a:ext>
          </a:extLst>
        </xdr:cNvPr>
        <xdr:cNvSpPr txBox="1"/>
      </xdr:nvSpPr>
      <xdr:spPr>
        <a:xfrm>
          <a:off x="3582044" y="1099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41927</xdr:rowOff>
    </xdr:from>
    <xdr:ext cx="469744" cy="259045"/>
    <xdr:sp macro="" textlink="">
      <xdr:nvSpPr>
        <xdr:cNvPr id="206" name="n_2mainValue【体育館・プール】&#10;有形固定資産減価償却率">
          <a:extLst>
            <a:ext uri="{FF2B5EF4-FFF2-40B4-BE49-F238E27FC236}">
              <a16:creationId xmlns:a16="http://schemas.microsoft.com/office/drawing/2014/main" xmlns="" id="{AC786F26-0AC4-49C9-9208-50E229B12BC8}"/>
            </a:ext>
          </a:extLst>
        </xdr:cNvPr>
        <xdr:cNvSpPr txBox="1"/>
      </xdr:nvSpPr>
      <xdr:spPr>
        <a:xfrm>
          <a:off x="2673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207" name="n_3mainValue【体育館・プール】&#10;有形固定資産減価償却率">
          <a:extLst>
            <a:ext uri="{FF2B5EF4-FFF2-40B4-BE49-F238E27FC236}">
              <a16:creationId xmlns:a16="http://schemas.microsoft.com/office/drawing/2014/main" xmlns="" id="{D12591A1-FD74-4A43-B86D-736905C081FB}"/>
            </a:ext>
          </a:extLst>
        </xdr:cNvPr>
        <xdr:cNvSpPr txBox="1"/>
      </xdr:nvSpPr>
      <xdr:spPr>
        <a:xfrm>
          <a:off x="1784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208" name="n_4mainValue【体育館・プール】&#10;有形固定資産減価償却率">
          <a:extLst>
            <a:ext uri="{FF2B5EF4-FFF2-40B4-BE49-F238E27FC236}">
              <a16:creationId xmlns:a16="http://schemas.microsoft.com/office/drawing/2014/main" xmlns="" id="{F7F7AEC0-5064-44B5-BE7F-C14E18789212}"/>
            </a:ext>
          </a:extLst>
        </xdr:cNvPr>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CE349458-6E8E-4452-81AC-3A363FAC71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DBD68DF7-6D0C-49E4-A05A-D9941C1E07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189B88E0-F3C1-455C-A52B-85623713CC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DDDA2B98-5F34-47FB-884F-3E7F22A941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083E443B-28C0-4FB5-9EAD-B3953AD095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C7AEDD26-2C11-4A1B-821E-D605392985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431D27DB-AB44-4D7F-90E0-75C86A6868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BD230876-C1A8-41DC-9EF3-7CB44073D5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935AB338-2B88-412B-BBDA-82C7DE9968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94CBFC20-66E1-4B84-B8B0-C617B84F35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xmlns="" id="{7C7B7580-5F3A-4805-9F9C-EB4E77BCE64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xmlns="" id="{A2042647-6270-43CB-B36C-3631AFCC556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xmlns="" id="{BC4F2662-BAA6-419E-8A68-55674742EC6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xmlns="" id="{13AA6A83-F6C0-492B-A700-EA2728FC466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xmlns="" id="{C4172FD8-6FC1-4EF9-A50C-7735BCBED72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xmlns="" id="{CF8544CB-DE72-4FA7-9A7B-42906DE5895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xmlns="" id="{BE5E1C74-88D9-4435-AD6B-EDFCB4E90B1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xmlns="" id="{BD1CA9F6-3EFF-46D3-892A-274D715A37F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xmlns="" id="{C54D113F-21D9-4A5A-A9B1-690B2BFD392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xmlns="" id="{FF009147-09BF-4F4B-AA56-B6F6E3B95E5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xmlns="" id="{0D5A2BAC-839A-43E0-A11D-7C6FD507407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xmlns="" id="{ED616BAE-7373-4ADB-B421-6BF6E35D2E4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xmlns="" id="{05C2181E-5661-4731-9C8F-E5EA7559B4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xmlns="" id="{FEC7CE07-0FF7-484A-8FB5-95CBF68E9B0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xmlns="" id="{2394E3B3-DFA6-4DCC-B4F9-095EEF0E7C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xmlns="" id="{D57DE3F5-C899-4252-A0B6-B378A2CC5835}"/>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xmlns="" id="{2991C489-A6D9-4E9F-8774-28FF7337C4EB}"/>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xmlns="" id="{D8139CA8-3245-49DF-BE0D-24A8884BFFE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xmlns="" id="{BA5DDF5D-1420-4522-9A0C-D6DD719888C7}"/>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xmlns="" id="{5A768ED9-00BD-47CA-9657-015E8FDCEC01}"/>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a:extLst>
            <a:ext uri="{FF2B5EF4-FFF2-40B4-BE49-F238E27FC236}">
              <a16:creationId xmlns:a16="http://schemas.microsoft.com/office/drawing/2014/main" xmlns="" id="{028944F5-CE85-4767-ABBB-C1BC0A90FC0F}"/>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xmlns="" id="{0521E4B9-E3AF-4DBF-A3CE-E231EDFD0031}"/>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xmlns="" id="{423A6294-976B-4EE0-858C-0963210B20F3}"/>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xmlns="" id="{8C1AF506-ABE4-4894-B5C2-51B6503F82FA}"/>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xmlns="" id="{3C036B1E-6A1D-454A-BF09-905675EF7684}"/>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a:extLst>
            <a:ext uri="{FF2B5EF4-FFF2-40B4-BE49-F238E27FC236}">
              <a16:creationId xmlns:a16="http://schemas.microsoft.com/office/drawing/2014/main" xmlns="" id="{31EA86CE-36B5-41B3-A289-17B2D448D6C3}"/>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26A06F81-EF2B-4265-90FA-757A51BC82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D3CADCE2-9E35-405F-8504-DA653C7AF3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9CFCD3B3-A33A-47F8-8E39-27F6717C1B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FE311A52-96D6-4D30-957D-1278428354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xmlns="" id="{AC771A85-19BE-490B-A797-BE4690E1F98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135346</xdr:rowOff>
    </xdr:from>
    <xdr:to>
      <xdr:col>55</xdr:col>
      <xdr:colOff>50800</xdr:colOff>
      <xdr:row>64</xdr:row>
      <xdr:rowOff>65496</xdr:rowOff>
    </xdr:to>
    <xdr:sp macro="" textlink="">
      <xdr:nvSpPr>
        <xdr:cNvPr id="250" name="楕円 249">
          <a:extLst>
            <a:ext uri="{FF2B5EF4-FFF2-40B4-BE49-F238E27FC236}">
              <a16:creationId xmlns:a16="http://schemas.microsoft.com/office/drawing/2014/main" xmlns="" id="{AD73D969-C0B6-4DA1-9CA4-431846866A18}"/>
            </a:ext>
          </a:extLst>
        </xdr:cNvPr>
        <xdr:cNvSpPr/>
      </xdr:nvSpPr>
      <xdr:spPr>
        <a:xfrm>
          <a:off x="104267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50273</xdr:rowOff>
    </xdr:from>
    <xdr:ext cx="469744" cy="259045"/>
    <xdr:sp macro="" textlink="">
      <xdr:nvSpPr>
        <xdr:cNvPr id="251" name="【体育館・プール】&#10;一人当たり面積該当値テキスト">
          <a:extLst>
            <a:ext uri="{FF2B5EF4-FFF2-40B4-BE49-F238E27FC236}">
              <a16:creationId xmlns:a16="http://schemas.microsoft.com/office/drawing/2014/main" xmlns="" id="{226363DD-2AD0-43E0-80E8-A4BCB3ACCB14}"/>
            </a:ext>
          </a:extLst>
        </xdr:cNvPr>
        <xdr:cNvSpPr txBox="1"/>
      </xdr:nvSpPr>
      <xdr:spPr>
        <a:xfrm>
          <a:off x="10515600" y="108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138612</xdr:rowOff>
    </xdr:from>
    <xdr:to>
      <xdr:col>50</xdr:col>
      <xdr:colOff>165100</xdr:colOff>
      <xdr:row>64</xdr:row>
      <xdr:rowOff>68762</xdr:rowOff>
    </xdr:to>
    <xdr:sp macro="" textlink="">
      <xdr:nvSpPr>
        <xdr:cNvPr id="252" name="楕円 251">
          <a:extLst>
            <a:ext uri="{FF2B5EF4-FFF2-40B4-BE49-F238E27FC236}">
              <a16:creationId xmlns:a16="http://schemas.microsoft.com/office/drawing/2014/main" xmlns="" id="{B8B31367-B707-47EB-8321-3B8EFF73D781}"/>
            </a:ext>
          </a:extLst>
        </xdr:cNvPr>
        <xdr:cNvSpPr/>
      </xdr:nvSpPr>
      <xdr:spPr>
        <a:xfrm>
          <a:off x="9588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14696</xdr:rowOff>
    </xdr:from>
    <xdr:to>
      <xdr:col>55</xdr:col>
      <xdr:colOff>0</xdr:colOff>
      <xdr:row>64</xdr:row>
      <xdr:rowOff>17962</xdr:rowOff>
    </xdr:to>
    <xdr:cxnSp macro="">
      <xdr:nvCxnSpPr>
        <xdr:cNvPr id="253" name="直線コネクタ 252">
          <a:extLst>
            <a:ext uri="{FF2B5EF4-FFF2-40B4-BE49-F238E27FC236}">
              <a16:creationId xmlns:a16="http://schemas.microsoft.com/office/drawing/2014/main" xmlns="" id="{38EB0E5D-DA8B-4301-B572-1ED3D4869D99}"/>
            </a:ext>
          </a:extLst>
        </xdr:cNvPr>
        <xdr:cNvCxnSpPr/>
      </xdr:nvCxnSpPr>
      <xdr:spPr>
        <a:xfrm flipV="1">
          <a:off x="9639300" y="1098749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140244</xdr:rowOff>
    </xdr:from>
    <xdr:to>
      <xdr:col>46</xdr:col>
      <xdr:colOff>38100</xdr:colOff>
      <xdr:row>64</xdr:row>
      <xdr:rowOff>70394</xdr:rowOff>
    </xdr:to>
    <xdr:sp macro="" textlink="">
      <xdr:nvSpPr>
        <xdr:cNvPr id="254" name="楕円 253">
          <a:extLst>
            <a:ext uri="{FF2B5EF4-FFF2-40B4-BE49-F238E27FC236}">
              <a16:creationId xmlns:a16="http://schemas.microsoft.com/office/drawing/2014/main" xmlns="" id="{0DF34EAB-78C8-466A-BB35-B1CDC92D5C03}"/>
            </a:ext>
          </a:extLst>
        </xdr:cNvPr>
        <xdr:cNvSpPr/>
      </xdr:nvSpPr>
      <xdr:spPr>
        <a:xfrm>
          <a:off x="8699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17962</xdr:rowOff>
    </xdr:from>
    <xdr:to>
      <xdr:col>50</xdr:col>
      <xdr:colOff>114300</xdr:colOff>
      <xdr:row>64</xdr:row>
      <xdr:rowOff>19594</xdr:rowOff>
    </xdr:to>
    <xdr:cxnSp macro="">
      <xdr:nvCxnSpPr>
        <xdr:cNvPr id="255" name="直線コネクタ 254">
          <a:extLst>
            <a:ext uri="{FF2B5EF4-FFF2-40B4-BE49-F238E27FC236}">
              <a16:creationId xmlns:a16="http://schemas.microsoft.com/office/drawing/2014/main" xmlns="" id="{D835CA9B-C4C5-424A-8131-E7D62D032215}"/>
            </a:ext>
          </a:extLst>
        </xdr:cNvPr>
        <xdr:cNvCxnSpPr/>
      </xdr:nvCxnSpPr>
      <xdr:spPr>
        <a:xfrm flipV="1">
          <a:off x="8750300" y="1099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141877</xdr:rowOff>
    </xdr:from>
    <xdr:to>
      <xdr:col>41</xdr:col>
      <xdr:colOff>101600</xdr:colOff>
      <xdr:row>64</xdr:row>
      <xdr:rowOff>72027</xdr:rowOff>
    </xdr:to>
    <xdr:sp macro="" textlink="">
      <xdr:nvSpPr>
        <xdr:cNvPr id="256" name="楕円 255">
          <a:extLst>
            <a:ext uri="{FF2B5EF4-FFF2-40B4-BE49-F238E27FC236}">
              <a16:creationId xmlns:a16="http://schemas.microsoft.com/office/drawing/2014/main" xmlns="" id="{FB4ED008-FD97-47D6-9E05-6DFBC846B6F7}"/>
            </a:ext>
          </a:extLst>
        </xdr:cNvPr>
        <xdr:cNvSpPr/>
      </xdr:nvSpPr>
      <xdr:spPr>
        <a:xfrm>
          <a:off x="7810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19594</xdr:rowOff>
    </xdr:from>
    <xdr:to>
      <xdr:col>45</xdr:col>
      <xdr:colOff>177800</xdr:colOff>
      <xdr:row>64</xdr:row>
      <xdr:rowOff>21227</xdr:rowOff>
    </xdr:to>
    <xdr:cxnSp macro="">
      <xdr:nvCxnSpPr>
        <xdr:cNvPr id="257" name="直線コネクタ 256">
          <a:extLst>
            <a:ext uri="{FF2B5EF4-FFF2-40B4-BE49-F238E27FC236}">
              <a16:creationId xmlns:a16="http://schemas.microsoft.com/office/drawing/2014/main" xmlns="" id="{44848C01-86F3-4704-B183-17057C3A4D41}"/>
            </a:ext>
          </a:extLst>
        </xdr:cNvPr>
        <xdr:cNvCxnSpPr/>
      </xdr:nvCxnSpPr>
      <xdr:spPr>
        <a:xfrm flipV="1">
          <a:off x="7861300" y="109923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141877</xdr:rowOff>
    </xdr:from>
    <xdr:to>
      <xdr:col>36</xdr:col>
      <xdr:colOff>165100</xdr:colOff>
      <xdr:row>64</xdr:row>
      <xdr:rowOff>72027</xdr:rowOff>
    </xdr:to>
    <xdr:sp macro="" textlink="">
      <xdr:nvSpPr>
        <xdr:cNvPr id="258" name="楕円 257">
          <a:extLst>
            <a:ext uri="{FF2B5EF4-FFF2-40B4-BE49-F238E27FC236}">
              <a16:creationId xmlns:a16="http://schemas.microsoft.com/office/drawing/2014/main" xmlns="" id="{13140BCA-E8C2-4838-9954-818C0D12EEFB}"/>
            </a:ext>
          </a:extLst>
        </xdr:cNvPr>
        <xdr:cNvSpPr/>
      </xdr:nvSpPr>
      <xdr:spPr>
        <a:xfrm>
          <a:off x="6921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21227</xdr:rowOff>
    </xdr:from>
    <xdr:to>
      <xdr:col>41</xdr:col>
      <xdr:colOff>50800</xdr:colOff>
      <xdr:row>64</xdr:row>
      <xdr:rowOff>21227</xdr:rowOff>
    </xdr:to>
    <xdr:cxnSp macro="">
      <xdr:nvCxnSpPr>
        <xdr:cNvPr id="259" name="直線コネクタ 258">
          <a:extLst>
            <a:ext uri="{FF2B5EF4-FFF2-40B4-BE49-F238E27FC236}">
              <a16:creationId xmlns:a16="http://schemas.microsoft.com/office/drawing/2014/main" xmlns="" id="{272603A4-C186-4833-824E-521FDB42CD7E}"/>
            </a:ext>
          </a:extLst>
        </xdr:cNvPr>
        <xdr:cNvCxnSpPr/>
      </xdr:nvCxnSpPr>
      <xdr:spPr>
        <a:xfrm>
          <a:off x="6972300" y="10994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a:extLst>
            <a:ext uri="{FF2B5EF4-FFF2-40B4-BE49-F238E27FC236}">
              <a16:creationId xmlns:a16="http://schemas.microsoft.com/office/drawing/2014/main" xmlns="" id="{E397D990-BC2B-471F-9C08-E2805DB96EB7}"/>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a:extLst>
            <a:ext uri="{FF2B5EF4-FFF2-40B4-BE49-F238E27FC236}">
              <a16:creationId xmlns:a16="http://schemas.microsoft.com/office/drawing/2014/main" xmlns="" id="{1C2A390F-8DB8-4A84-BCBD-3CED58DB9761}"/>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a:extLst>
            <a:ext uri="{FF2B5EF4-FFF2-40B4-BE49-F238E27FC236}">
              <a16:creationId xmlns:a16="http://schemas.microsoft.com/office/drawing/2014/main" xmlns="" id="{CB5C4D78-D95C-434C-9532-52EBD38AA376}"/>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a:extLst>
            <a:ext uri="{FF2B5EF4-FFF2-40B4-BE49-F238E27FC236}">
              <a16:creationId xmlns:a16="http://schemas.microsoft.com/office/drawing/2014/main" xmlns="" id="{689D21A3-DD39-46B6-AEA1-C2659E71F5EA}"/>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59889</xdr:rowOff>
    </xdr:from>
    <xdr:ext cx="469744" cy="259045"/>
    <xdr:sp macro="" textlink="">
      <xdr:nvSpPr>
        <xdr:cNvPr id="264" name="n_1mainValue【体育館・プール】&#10;一人当たり面積">
          <a:extLst>
            <a:ext uri="{FF2B5EF4-FFF2-40B4-BE49-F238E27FC236}">
              <a16:creationId xmlns:a16="http://schemas.microsoft.com/office/drawing/2014/main" xmlns="" id="{9D455754-E7B0-4D79-9914-24489069E817}"/>
            </a:ext>
          </a:extLst>
        </xdr:cNvPr>
        <xdr:cNvSpPr txBox="1"/>
      </xdr:nvSpPr>
      <xdr:spPr>
        <a:xfrm>
          <a:off x="93917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61521</xdr:rowOff>
    </xdr:from>
    <xdr:ext cx="469744" cy="259045"/>
    <xdr:sp macro="" textlink="">
      <xdr:nvSpPr>
        <xdr:cNvPr id="265" name="n_2mainValue【体育館・プール】&#10;一人当たり面積">
          <a:extLst>
            <a:ext uri="{FF2B5EF4-FFF2-40B4-BE49-F238E27FC236}">
              <a16:creationId xmlns:a16="http://schemas.microsoft.com/office/drawing/2014/main" xmlns="" id="{42FC6851-884E-4032-B5EC-1A4484D68DC2}"/>
            </a:ext>
          </a:extLst>
        </xdr:cNvPr>
        <xdr:cNvSpPr txBox="1"/>
      </xdr:nvSpPr>
      <xdr:spPr>
        <a:xfrm>
          <a:off x="8515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63154</xdr:rowOff>
    </xdr:from>
    <xdr:ext cx="469744" cy="259045"/>
    <xdr:sp macro="" textlink="">
      <xdr:nvSpPr>
        <xdr:cNvPr id="266" name="n_3mainValue【体育館・プール】&#10;一人当たり面積">
          <a:extLst>
            <a:ext uri="{FF2B5EF4-FFF2-40B4-BE49-F238E27FC236}">
              <a16:creationId xmlns:a16="http://schemas.microsoft.com/office/drawing/2014/main" xmlns="" id="{10FAC785-A8B2-43A7-B421-847A330E3C3F}"/>
            </a:ext>
          </a:extLst>
        </xdr:cNvPr>
        <xdr:cNvSpPr txBox="1"/>
      </xdr:nvSpPr>
      <xdr:spPr>
        <a:xfrm>
          <a:off x="7626427" y="110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63154</xdr:rowOff>
    </xdr:from>
    <xdr:ext cx="469744" cy="259045"/>
    <xdr:sp macro="" textlink="">
      <xdr:nvSpPr>
        <xdr:cNvPr id="267" name="n_4mainValue【体育館・プール】&#10;一人当たり面積">
          <a:extLst>
            <a:ext uri="{FF2B5EF4-FFF2-40B4-BE49-F238E27FC236}">
              <a16:creationId xmlns:a16="http://schemas.microsoft.com/office/drawing/2014/main" xmlns="" id="{3B3B7639-FEB3-4407-A4B3-2B566F059386}"/>
            </a:ext>
          </a:extLst>
        </xdr:cNvPr>
        <xdr:cNvSpPr txBox="1"/>
      </xdr:nvSpPr>
      <xdr:spPr>
        <a:xfrm>
          <a:off x="6737427" y="110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xmlns="" id="{20554F02-C47D-450C-9103-2786EAF41B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xmlns="" id="{18C33244-31A1-4D4A-A582-E1DF694390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xmlns="" id="{07FD06EB-3812-415C-A397-6F4AFD318B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xmlns="" id="{753B6A0B-EC49-458A-B36F-CDB73768C1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xmlns="" id="{63637BAA-244D-4809-98B6-A6D9DEE1DB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xmlns="" id="{2583F82C-D905-4B33-AF77-2FBEBDFBCA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xmlns="" id="{48D1F36D-DD19-4EFE-BE84-E6D2BDA743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xmlns="" id="{795DBCB6-0890-47B4-960C-31B29AF5F2C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xmlns="" id="{F5D982AA-8618-4B22-8CF6-EAF49B1E8B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xmlns="" id="{2942457C-B1DE-4F2E-9FA5-7E627A3DE2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xmlns="" id="{D39CE342-9F46-4F85-B7FD-819F134B27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xmlns="" id="{49D08290-1283-4D80-973A-DB5A23E2BA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xmlns="" id="{85B52544-A8B5-4E18-9B74-B495F7F96C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xmlns="" id="{2CBED640-DE0A-4707-800E-EFB62339DF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xmlns="" id="{38AF1FC3-BD58-46D5-AC90-C075679971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xmlns="" id="{A8FCF265-F93F-4D01-8EEC-648301146A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xmlns="" id="{7344799F-41A7-4FF9-895E-50415962059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xmlns="" id="{FFEE46F9-3D1D-4B7F-B77C-3663F990C9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xmlns="" id="{4CC4CD9F-2D97-4312-B29C-E17DA889B6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xmlns="" id="{2F00AB6A-57C6-4533-8AFC-3639E0080F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xmlns="" id="{97FF227D-9A8D-4375-AA76-81951F2465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xmlns="" id="{17574E77-825D-490A-8214-8FA4564702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xmlns="" id="{043E4537-6C22-4B68-AC19-1A34C80FD8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xmlns="" id="{6BE92616-8241-45AD-AB65-1964C7EAE2E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a:extLst>
            <a:ext uri="{FF2B5EF4-FFF2-40B4-BE49-F238E27FC236}">
              <a16:creationId xmlns:a16="http://schemas.microsoft.com/office/drawing/2014/main" xmlns="" id="{2DB93153-E39E-4484-8774-93D7CAC1888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a:extLst>
            <a:ext uri="{FF2B5EF4-FFF2-40B4-BE49-F238E27FC236}">
              <a16:creationId xmlns:a16="http://schemas.microsoft.com/office/drawing/2014/main" xmlns="" id="{8176932F-146D-4AC5-94D5-27504D00AF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a:extLst>
            <a:ext uri="{FF2B5EF4-FFF2-40B4-BE49-F238E27FC236}">
              <a16:creationId xmlns:a16="http://schemas.microsoft.com/office/drawing/2014/main" xmlns="" id="{EECF00A7-D0E4-4830-90A6-01E9BDCEF8E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a:extLst>
            <a:ext uri="{FF2B5EF4-FFF2-40B4-BE49-F238E27FC236}">
              <a16:creationId xmlns:a16="http://schemas.microsoft.com/office/drawing/2014/main" xmlns="" id="{C7518D95-9BC1-4266-8D77-6833F86710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a:extLst>
            <a:ext uri="{FF2B5EF4-FFF2-40B4-BE49-F238E27FC236}">
              <a16:creationId xmlns:a16="http://schemas.microsoft.com/office/drawing/2014/main" xmlns="" id="{B9682ED2-A133-4CEE-B6CD-6D606DF296D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a:extLst>
            <a:ext uri="{FF2B5EF4-FFF2-40B4-BE49-F238E27FC236}">
              <a16:creationId xmlns:a16="http://schemas.microsoft.com/office/drawing/2014/main" xmlns="" id="{01156A1E-E414-436C-8BDA-9819DF55D32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a:extLst>
            <a:ext uri="{FF2B5EF4-FFF2-40B4-BE49-F238E27FC236}">
              <a16:creationId xmlns:a16="http://schemas.microsoft.com/office/drawing/2014/main" xmlns="" id="{455AFE7D-0D45-4EB1-B6B8-44658ECF8B5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a:extLst>
            <a:ext uri="{FF2B5EF4-FFF2-40B4-BE49-F238E27FC236}">
              <a16:creationId xmlns:a16="http://schemas.microsoft.com/office/drawing/2014/main" xmlns="" id="{2C3C3837-54DF-4151-97A7-9A3F2C125F9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a:extLst>
            <a:ext uri="{FF2B5EF4-FFF2-40B4-BE49-F238E27FC236}">
              <a16:creationId xmlns:a16="http://schemas.microsoft.com/office/drawing/2014/main" xmlns="" id="{4F8BFA58-F424-47D1-A893-72CC531FA76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a:extLst>
            <a:ext uri="{FF2B5EF4-FFF2-40B4-BE49-F238E27FC236}">
              <a16:creationId xmlns:a16="http://schemas.microsoft.com/office/drawing/2014/main" xmlns="" id="{5BA78A35-AA50-4A68-B05C-DD9DBEE3726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a:extLst>
            <a:ext uri="{FF2B5EF4-FFF2-40B4-BE49-F238E27FC236}">
              <a16:creationId xmlns:a16="http://schemas.microsoft.com/office/drawing/2014/main" xmlns="" id="{806310A8-A750-4249-9399-0A206609938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a:extLst>
            <a:ext uri="{FF2B5EF4-FFF2-40B4-BE49-F238E27FC236}">
              <a16:creationId xmlns:a16="http://schemas.microsoft.com/office/drawing/2014/main" xmlns="" id="{798B7218-761B-4C06-B2BA-1C2C8FA4F3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a:extLst>
            <a:ext uri="{FF2B5EF4-FFF2-40B4-BE49-F238E27FC236}">
              <a16:creationId xmlns:a16="http://schemas.microsoft.com/office/drawing/2014/main" xmlns="" id="{916E3659-3CE2-4DDF-8293-3B81026FC87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a:extLst>
            <a:ext uri="{FF2B5EF4-FFF2-40B4-BE49-F238E27FC236}">
              <a16:creationId xmlns:a16="http://schemas.microsoft.com/office/drawing/2014/main" xmlns="" id="{37F7E576-6F98-4520-A931-8AC59DEE0EE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a:extLst>
            <a:ext uri="{FF2B5EF4-FFF2-40B4-BE49-F238E27FC236}">
              <a16:creationId xmlns:a16="http://schemas.microsoft.com/office/drawing/2014/main" xmlns="" id="{091452C4-3199-4BB9-9B35-F838324CB41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a:extLst>
            <a:ext uri="{FF2B5EF4-FFF2-40B4-BE49-F238E27FC236}">
              <a16:creationId xmlns:a16="http://schemas.microsoft.com/office/drawing/2014/main" xmlns="" id="{5A9FF25D-D1F6-40AF-AEEE-BB160A27B24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xmlns="" id="{E857F954-D379-4D47-9B10-322C679A179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09" name="直線コネクタ 308">
          <a:extLst>
            <a:ext uri="{FF2B5EF4-FFF2-40B4-BE49-F238E27FC236}">
              <a16:creationId xmlns:a16="http://schemas.microsoft.com/office/drawing/2014/main" xmlns="" id="{DB16B652-473C-44DE-A750-9EC03CDEF31A}"/>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10" name="【市民会館】&#10;有形固定資産減価償却率最小値テキスト">
          <a:extLst>
            <a:ext uri="{FF2B5EF4-FFF2-40B4-BE49-F238E27FC236}">
              <a16:creationId xmlns:a16="http://schemas.microsoft.com/office/drawing/2014/main" xmlns="" id="{B0D20311-1808-44AD-B456-5025D7AAE74D}"/>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11" name="直線コネクタ 310">
          <a:extLst>
            <a:ext uri="{FF2B5EF4-FFF2-40B4-BE49-F238E27FC236}">
              <a16:creationId xmlns:a16="http://schemas.microsoft.com/office/drawing/2014/main" xmlns="" id="{65ACD070-2430-4034-A058-4FDBD31728FC}"/>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2" name="【市民会館】&#10;有形固定資産減価償却率最大値テキスト">
          <a:extLst>
            <a:ext uri="{FF2B5EF4-FFF2-40B4-BE49-F238E27FC236}">
              <a16:creationId xmlns:a16="http://schemas.microsoft.com/office/drawing/2014/main" xmlns="" id="{7219A477-4E46-4A8F-8AD9-BEEB425F53B5}"/>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3" name="直線コネクタ 312">
          <a:extLst>
            <a:ext uri="{FF2B5EF4-FFF2-40B4-BE49-F238E27FC236}">
              <a16:creationId xmlns:a16="http://schemas.microsoft.com/office/drawing/2014/main" xmlns="" id="{89922B39-05B2-4364-BE64-0BF250C4FE67}"/>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14" name="【市民会館】&#10;有形固定資産減価償却率平均値テキスト">
          <a:extLst>
            <a:ext uri="{FF2B5EF4-FFF2-40B4-BE49-F238E27FC236}">
              <a16:creationId xmlns:a16="http://schemas.microsoft.com/office/drawing/2014/main" xmlns="" id="{F5F1331C-E8B7-4756-9601-3566EA1C8EBC}"/>
            </a:ext>
          </a:extLst>
        </xdr:cNvPr>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15" name="フローチャート: 判断 314">
          <a:extLst>
            <a:ext uri="{FF2B5EF4-FFF2-40B4-BE49-F238E27FC236}">
              <a16:creationId xmlns:a16="http://schemas.microsoft.com/office/drawing/2014/main" xmlns="" id="{E2F8E585-342B-498A-93B5-CFCB3EF36363}"/>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16" name="フローチャート: 判断 315">
          <a:extLst>
            <a:ext uri="{FF2B5EF4-FFF2-40B4-BE49-F238E27FC236}">
              <a16:creationId xmlns:a16="http://schemas.microsoft.com/office/drawing/2014/main" xmlns="" id="{0B2CC7FE-7F09-4889-8353-0B5D4CBFD198}"/>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7" name="フローチャート: 判断 316">
          <a:extLst>
            <a:ext uri="{FF2B5EF4-FFF2-40B4-BE49-F238E27FC236}">
              <a16:creationId xmlns:a16="http://schemas.microsoft.com/office/drawing/2014/main" xmlns="" id="{8A96CB08-DB03-4058-A7B9-0061EBB61B4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18" name="フローチャート: 判断 317">
          <a:extLst>
            <a:ext uri="{FF2B5EF4-FFF2-40B4-BE49-F238E27FC236}">
              <a16:creationId xmlns:a16="http://schemas.microsoft.com/office/drawing/2014/main" xmlns="" id="{C7D14677-9744-448B-89F1-022A2765AC7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19" name="フローチャート: 判断 318">
          <a:extLst>
            <a:ext uri="{FF2B5EF4-FFF2-40B4-BE49-F238E27FC236}">
              <a16:creationId xmlns:a16="http://schemas.microsoft.com/office/drawing/2014/main" xmlns="" id="{AEEA1A79-0022-43ED-9643-DEF46A518B17}"/>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FFAE2831-D89E-42D0-B20A-79CE646FDF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AEF3EC71-1CEF-457B-919A-D7B7ED1B27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1FB3DAEC-35AA-40C1-A3C7-F71C08A235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xmlns="" id="{A10E1C05-DA16-48DB-AD1A-7ED1C176DB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xmlns="" id="{13CEFF48-6ADF-4F1C-BD9E-8C23C6E46AF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69487</xdr:rowOff>
    </xdr:from>
    <xdr:to>
      <xdr:col>24</xdr:col>
      <xdr:colOff>114300</xdr:colOff>
      <xdr:row>105</xdr:row>
      <xdr:rowOff>171087</xdr:rowOff>
    </xdr:to>
    <xdr:sp macro="" textlink="">
      <xdr:nvSpPr>
        <xdr:cNvPr id="325" name="楕円 324">
          <a:extLst>
            <a:ext uri="{FF2B5EF4-FFF2-40B4-BE49-F238E27FC236}">
              <a16:creationId xmlns:a16="http://schemas.microsoft.com/office/drawing/2014/main" xmlns="" id="{233A165B-7980-4D71-8D62-CBC30C2AABAD}"/>
            </a:ext>
          </a:extLst>
        </xdr:cNvPr>
        <xdr:cNvSpPr/>
      </xdr:nvSpPr>
      <xdr:spPr>
        <a:xfrm>
          <a:off x="4584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47914</xdr:rowOff>
    </xdr:from>
    <xdr:ext cx="405111" cy="259045"/>
    <xdr:sp macro="" textlink="">
      <xdr:nvSpPr>
        <xdr:cNvPr id="326" name="【市民会館】&#10;有形固定資産減価償却率該当値テキスト">
          <a:extLst>
            <a:ext uri="{FF2B5EF4-FFF2-40B4-BE49-F238E27FC236}">
              <a16:creationId xmlns:a16="http://schemas.microsoft.com/office/drawing/2014/main" xmlns="" id="{6ADB649D-D9D9-4B69-A35D-A296FEFB7D1A}"/>
            </a:ext>
          </a:extLst>
        </xdr:cNvPr>
        <xdr:cNvSpPr txBox="1"/>
      </xdr:nvSpPr>
      <xdr:spPr>
        <a:xfrm>
          <a:off x="4673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56424</xdr:rowOff>
    </xdr:from>
    <xdr:to>
      <xdr:col>20</xdr:col>
      <xdr:colOff>38100</xdr:colOff>
      <xdr:row>106</xdr:row>
      <xdr:rowOff>158024</xdr:rowOff>
    </xdr:to>
    <xdr:sp macro="" textlink="">
      <xdr:nvSpPr>
        <xdr:cNvPr id="327" name="楕円 326">
          <a:extLst>
            <a:ext uri="{FF2B5EF4-FFF2-40B4-BE49-F238E27FC236}">
              <a16:creationId xmlns:a16="http://schemas.microsoft.com/office/drawing/2014/main" xmlns="" id="{1ACCBC05-2B04-4C21-A5D9-EE1F95A57BCF}"/>
            </a:ext>
          </a:extLst>
        </xdr:cNvPr>
        <xdr:cNvSpPr/>
      </xdr:nvSpPr>
      <xdr:spPr>
        <a:xfrm>
          <a:off x="3746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120287</xdr:rowOff>
    </xdr:from>
    <xdr:to>
      <xdr:col>24</xdr:col>
      <xdr:colOff>63500</xdr:colOff>
      <xdr:row>106</xdr:row>
      <xdr:rowOff>107224</xdr:rowOff>
    </xdr:to>
    <xdr:cxnSp macro="">
      <xdr:nvCxnSpPr>
        <xdr:cNvPr id="328" name="直線コネクタ 327">
          <a:extLst>
            <a:ext uri="{FF2B5EF4-FFF2-40B4-BE49-F238E27FC236}">
              <a16:creationId xmlns:a16="http://schemas.microsoft.com/office/drawing/2014/main" xmlns="" id="{838384F6-ACD6-4B3C-BF12-BA12C3BACC47}"/>
            </a:ext>
          </a:extLst>
        </xdr:cNvPr>
        <xdr:cNvCxnSpPr/>
      </xdr:nvCxnSpPr>
      <xdr:spPr>
        <a:xfrm flipV="1">
          <a:off x="3797300" y="18122537"/>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22134</xdr:rowOff>
    </xdr:from>
    <xdr:to>
      <xdr:col>15</xdr:col>
      <xdr:colOff>101600</xdr:colOff>
      <xdr:row>106</xdr:row>
      <xdr:rowOff>123734</xdr:rowOff>
    </xdr:to>
    <xdr:sp macro="" textlink="">
      <xdr:nvSpPr>
        <xdr:cNvPr id="329" name="楕円 328">
          <a:extLst>
            <a:ext uri="{FF2B5EF4-FFF2-40B4-BE49-F238E27FC236}">
              <a16:creationId xmlns:a16="http://schemas.microsoft.com/office/drawing/2014/main" xmlns="" id="{100E471A-51D3-4D56-9775-F8A7E8F6CDDB}"/>
            </a:ext>
          </a:extLst>
        </xdr:cNvPr>
        <xdr:cNvSpPr/>
      </xdr:nvSpPr>
      <xdr:spPr>
        <a:xfrm>
          <a:off x="2857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72934</xdr:rowOff>
    </xdr:from>
    <xdr:to>
      <xdr:col>19</xdr:col>
      <xdr:colOff>177800</xdr:colOff>
      <xdr:row>106</xdr:row>
      <xdr:rowOff>107224</xdr:rowOff>
    </xdr:to>
    <xdr:cxnSp macro="">
      <xdr:nvCxnSpPr>
        <xdr:cNvPr id="330" name="直線コネクタ 329">
          <a:extLst>
            <a:ext uri="{FF2B5EF4-FFF2-40B4-BE49-F238E27FC236}">
              <a16:creationId xmlns:a16="http://schemas.microsoft.com/office/drawing/2014/main" xmlns="" id="{C95B6581-9288-41D5-A747-B8F2F45B3C5B}"/>
            </a:ext>
          </a:extLst>
        </xdr:cNvPr>
        <xdr:cNvCxnSpPr/>
      </xdr:nvCxnSpPr>
      <xdr:spPr>
        <a:xfrm>
          <a:off x="2908300" y="1824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157662</xdr:rowOff>
    </xdr:from>
    <xdr:to>
      <xdr:col>10</xdr:col>
      <xdr:colOff>165100</xdr:colOff>
      <xdr:row>106</xdr:row>
      <xdr:rowOff>87812</xdr:rowOff>
    </xdr:to>
    <xdr:sp macro="" textlink="">
      <xdr:nvSpPr>
        <xdr:cNvPr id="331" name="楕円 330">
          <a:extLst>
            <a:ext uri="{FF2B5EF4-FFF2-40B4-BE49-F238E27FC236}">
              <a16:creationId xmlns:a16="http://schemas.microsoft.com/office/drawing/2014/main" xmlns="" id="{53CA2A87-BC01-4A63-9B0D-EEF10915DF2F}"/>
            </a:ext>
          </a:extLst>
        </xdr:cNvPr>
        <xdr:cNvSpPr/>
      </xdr:nvSpPr>
      <xdr:spPr>
        <a:xfrm>
          <a:off x="1968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37012</xdr:rowOff>
    </xdr:from>
    <xdr:to>
      <xdr:col>15</xdr:col>
      <xdr:colOff>50800</xdr:colOff>
      <xdr:row>106</xdr:row>
      <xdr:rowOff>72934</xdr:rowOff>
    </xdr:to>
    <xdr:cxnSp macro="">
      <xdr:nvCxnSpPr>
        <xdr:cNvPr id="332" name="直線コネクタ 331">
          <a:extLst>
            <a:ext uri="{FF2B5EF4-FFF2-40B4-BE49-F238E27FC236}">
              <a16:creationId xmlns:a16="http://schemas.microsoft.com/office/drawing/2014/main" xmlns="" id="{7D2F3467-B06A-4A22-AF88-9E42D5735608}"/>
            </a:ext>
          </a:extLst>
        </xdr:cNvPr>
        <xdr:cNvCxnSpPr/>
      </xdr:nvCxnSpPr>
      <xdr:spPr>
        <a:xfrm>
          <a:off x="2019300" y="182107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333" name="楕円 332">
          <a:extLst>
            <a:ext uri="{FF2B5EF4-FFF2-40B4-BE49-F238E27FC236}">
              <a16:creationId xmlns:a16="http://schemas.microsoft.com/office/drawing/2014/main" xmlns="" id="{6760FC76-2556-4D5F-9C96-162665355C52}"/>
            </a:ext>
          </a:extLst>
        </xdr:cNvPr>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37012</xdr:rowOff>
    </xdr:from>
    <xdr:to>
      <xdr:col>10</xdr:col>
      <xdr:colOff>114300</xdr:colOff>
      <xdr:row>106</xdr:row>
      <xdr:rowOff>59871</xdr:rowOff>
    </xdr:to>
    <xdr:cxnSp macro="">
      <xdr:nvCxnSpPr>
        <xdr:cNvPr id="334" name="直線コネクタ 333">
          <a:extLst>
            <a:ext uri="{FF2B5EF4-FFF2-40B4-BE49-F238E27FC236}">
              <a16:creationId xmlns:a16="http://schemas.microsoft.com/office/drawing/2014/main" xmlns="" id="{96AEAA03-CD2D-4E80-8DA8-C8F7EE697D24}"/>
            </a:ext>
          </a:extLst>
        </xdr:cNvPr>
        <xdr:cNvCxnSpPr/>
      </xdr:nvCxnSpPr>
      <xdr:spPr>
        <a:xfrm flipV="1">
          <a:off x="1130300" y="182107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35" name="n_1aveValue【市民会館】&#10;有形固定資産減価償却率">
          <a:extLst>
            <a:ext uri="{FF2B5EF4-FFF2-40B4-BE49-F238E27FC236}">
              <a16:creationId xmlns:a16="http://schemas.microsoft.com/office/drawing/2014/main" xmlns="" id="{BBC8B1F1-581F-4ACD-A30F-7F12C3AC8286}"/>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6" name="n_2aveValue【市民会館】&#10;有形固定資産減価償却率">
          <a:extLst>
            <a:ext uri="{FF2B5EF4-FFF2-40B4-BE49-F238E27FC236}">
              <a16:creationId xmlns:a16="http://schemas.microsoft.com/office/drawing/2014/main" xmlns="" id="{47462AA1-D49A-4621-8BBE-003254E2E51C}"/>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37" name="n_3aveValue【市民会館】&#10;有形固定資産減価償却率">
          <a:extLst>
            <a:ext uri="{FF2B5EF4-FFF2-40B4-BE49-F238E27FC236}">
              <a16:creationId xmlns:a16="http://schemas.microsoft.com/office/drawing/2014/main" xmlns="" id="{638BB034-4D5C-466D-8161-8B550893A214}"/>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38" name="n_4aveValue【市民会館】&#10;有形固定資産減価償却率">
          <a:extLst>
            <a:ext uri="{FF2B5EF4-FFF2-40B4-BE49-F238E27FC236}">
              <a16:creationId xmlns:a16="http://schemas.microsoft.com/office/drawing/2014/main" xmlns="" id="{60AF9CD8-712A-4E88-B29A-AE2B59D6D7AA}"/>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149151</xdr:rowOff>
    </xdr:from>
    <xdr:ext cx="405111" cy="259045"/>
    <xdr:sp macro="" textlink="">
      <xdr:nvSpPr>
        <xdr:cNvPr id="339" name="n_1mainValue【市民会館】&#10;有形固定資産減価償却率">
          <a:extLst>
            <a:ext uri="{FF2B5EF4-FFF2-40B4-BE49-F238E27FC236}">
              <a16:creationId xmlns:a16="http://schemas.microsoft.com/office/drawing/2014/main" xmlns="" id="{B5806C33-5D08-465A-A5A9-204497492D9B}"/>
            </a:ext>
          </a:extLst>
        </xdr:cNvPr>
        <xdr:cNvSpPr txBox="1"/>
      </xdr:nvSpPr>
      <xdr:spPr>
        <a:xfrm>
          <a:off x="3582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114861</xdr:rowOff>
    </xdr:from>
    <xdr:ext cx="405111" cy="259045"/>
    <xdr:sp macro="" textlink="">
      <xdr:nvSpPr>
        <xdr:cNvPr id="340" name="n_2mainValue【市民会館】&#10;有形固定資産減価償却率">
          <a:extLst>
            <a:ext uri="{FF2B5EF4-FFF2-40B4-BE49-F238E27FC236}">
              <a16:creationId xmlns:a16="http://schemas.microsoft.com/office/drawing/2014/main" xmlns="" id="{F16D8C1F-C4C6-47AC-9B90-2CDE0F713C93}"/>
            </a:ext>
          </a:extLst>
        </xdr:cNvPr>
        <xdr:cNvSpPr txBox="1"/>
      </xdr:nvSpPr>
      <xdr:spPr>
        <a:xfrm>
          <a:off x="2705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78939</xdr:rowOff>
    </xdr:from>
    <xdr:ext cx="405111" cy="259045"/>
    <xdr:sp macro="" textlink="">
      <xdr:nvSpPr>
        <xdr:cNvPr id="341" name="n_3mainValue【市民会館】&#10;有形固定資産減価償却率">
          <a:extLst>
            <a:ext uri="{FF2B5EF4-FFF2-40B4-BE49-F238E27FC236}">
              <a16:creationId xmlns:a16="http://schemas.microsoft.com/office/drawing/2014/main" xmlns="" id="{8B61A88C-9FAC-48CF-B6FF-4006EF1E0BF7}"/>
            </a:ext>
          </a:extLst>
        </xdr:cNvPr>
        <xdr:cNvSpPr txBox="1"/>
      </xdr:nvSpPr>
      <xdr:spPr>
        <a:xfrm>
          <a:off x="1816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342" name="n_4mainValue【市民会館】&#10;有形固定資産減価償却率">
          <a:extLst>
            <a:ext uri="{FF2B5EF4-FFF2-40B4-BE49-F238E27FC236}">
              <a16:creationId xmlns:a16="http://schemas.microsoft.com/office/drawing/2014/main" xmlns="" id="{1ACFBCFA-66D9-4BAE-A74D-CEF5B291DE35}"/>
            </a:ext>
          </a:extLst>
        </xdr:cNvPr>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xmlns="" id="{518794AB-81A3-42E5-BF5B-BEBBA38E81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xmlns="" id="{ACCC2CA3-6C3D-467E-8513-BFC9125934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xmlns="" id="{7BFC8825-63DA-4A4D-BCD0-06D1BEA184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xmlns="" id="{34CB4E1C-C3A6-4519-BC4B-AEADB97ABA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xmlns="" id="{C4290C6B-197A-42A3-918E-579E7F0396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xmlns="" id="{70605B0D-1071-477A-9A02-CB7AB4DE03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xmlns="" id="{6C0C3876-CB93-455B-88B7-A7318FFFE2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xmlns="" id="{B7DADA61-CB73-4014-AFAA-22509F08C42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a:extLst>
            <a:ext uri="{FF2B5EF4-FFF2-40B4-BE49-F238E27FC236}">
              <a16:creationId xmlns:a16="http://schemas.microsoft.com/office/drawing/2014/main" xmlns="" id="{26C06097-25AF-49D3-858E-E551A46603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a:extLst>
            <a:ext uri="{FF2B5EF4-FFF2-40B4-BE49-F238E27FC236}">
              <a16:creationId xmlns:a16="http://schemas.microsoft.com/office/drawing/2014/main" xmlns="" id="{39D58B1F-1213-4ECC-94F0-66CF2F572FD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a:extLst>
            <a:ext uri="{FF2B5EF4-FFF2-40B4-BE49-F238E27FC236}">
              <a16:creationId xmlns:a16="http://schemas.microsoft.com/office/drawing/2014/main" xmlns="" id="{78EAE85E-C136-4F0E-8460-4A3BB74E99D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4" name="テキスト ボックス 353">
          <a:extLst>
            <a:ext uri="{FF2B5EF4-FFF2-40B4-BE49-F238E27FC236}">
              <a16:creationId xmlns:a16="http://schemas.microsoft.com/office/drawing/2014/main" xmlns="" id="{83B5345E-4A1D-4598-AF73-56F06B114FE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a:extLst>
            <a:ext uri="{FF2B5EF4-FFF2-40B4-BE49-F238E27FC236}">
              <a16:creationId xmlns:a16="http://schemas.microsoft.com/office/drawing/2014/main" xmlns="" id="{CFAB2856-3650-4600-8353-0022B9A332E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6" name="テキスト ボックス 355">
          <a:extLst>
            <a:ext uri="{FF2B5EF4-FFF2-40B4-BE49-F238E27FC236}">
              <a16:creationId xmlns:a16="http://schemas.microsoft.com/office/drawing/2014/main" xmlns="" id="{1530E5FE-4CFD-4D18-AAC9-64D879013AD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a:extLst>
            <a:ext uri="{FF2B5EF4-FFF2-40B4-BE49-F238E27FC236}">
              <a16:creationId xmlns:a16="http://schemas.microsoft.com/office/drawing/2014/main" xmlns="" id="{2885121A-A2E6-4DAA-8400-C4DC0FB1EFF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8" name="テキスト ボックス 357">
          <a:extLst>
            <a:ext uri="{FF2B5EF4-FFF2-40B4-BE49-F238E27FC236}">
              <a16:creationId xmlns:a16="http://schemas.microsoft.com/office/drawing/2014/main" xmlns="" id="{A1592E4C-FFB6-4F24-A26B-5CE609F831E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a:extLst>
            <a:ext uri="{FF2B5EF4-FFF2-40B4-BE49-F238E27FC236}">
              <a16:creationId xmlns:a16="http://schemas.microsoft.com/office/drawing/2014/main" xmlns="" id="{871D8DFA-B927-4D25-997F-8B2705752B8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0" name="テキスト ボックス 359">
          <a:extLst>
            <a:ext uri="{FF2B5EF4-FFF2-40B4-BE49-F238E27FC236}">
              <a16:creationId xmlns:a16="http://schemas.microsoft.com/office/drawing/2014/main" xmlns="" id="{8CFA96DD-7D57-461F-A563-459B59E32D6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a:extLst>
            <a:ext uri="{FF2B5EF4-FFF2-40B4-BE49-F238E27FC236}">
              <a16:creationId xmlns:a16="http://schemas.microsoft.com/office/drawing/2014/main" xmlns="" id="{87D58606-F657-4AF7-815A-FED237A2B6B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2" name="テキスト ボックス 361">
          <a:extLst>
            <a:ext uri="{FF2B5EF4-FFF2-40B4-BE49-F238E27FC236}">
              <a16:creationId xmlns:a16="http://schemas.microsoft.com/office/drawing/2014/main" xmlns="" id="{2FA2C19D-1DE8-4395-A71F-1B1897AB78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xmlns="" id="{057B0BE9-00E3-4B62-92FE-C91A52C3D8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xmlns="" id="{0FD028DC-718B-42BB-B312-8B9C91CCD8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xmlns="" id="{7B056C7B-85A0-42AE-A045-84B78FCFD21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66" name="直線コネクタ 365">
          <a:extLst>
            <a:ext uri="{FF2B5EF4-FFF2-40B4-BE49-F238E27FC236}">
              <a16:creationId xmlns:a16="http://schemas.microsoft.com/office/drawing/2014/main" xmlns="" id="{CA77D2FC-2F9B-4B66-A1E6-D1536C1E55C3}"/>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7" name="【市民会館】&#10;一人当たり面積最小値テキスト">
          <a:extLst>
            <a:ext uri="{FF2B5EF4-FFF2-40B4-BE49-F238E27FC236}">
              <a16:creationId xmlns:a16="http://schemas.microsoft.com/office/drawing/2014/main" xmlns="" id="{31F68D23-9134-434B-98D1-210401C96D18}"/>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8" name="直線コネクタ 367">
          <a:extLst>
            <a:ext uri="{FF2B5EF4-FFF2-40B4-BE49-F238E27FC236}">
              <a16:creationId xmlns:a16="http://schemas.microsoft.com/office/drawing/2014/main" xmlns="" id="{F4854BBC-9DBB-4830-A021-674C6C76B308}"/>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69" name="【市民会館】&#10;一人当たり面積最大値テキスト">
          <a:extLst>
            <a:ext uri="{FF2B5EF4-FFF2-40B4-BE49-F238E27FC236}">
              <a16:creationId xmlns:a16="http://schemas.microsoft.com/office/drawing/2014/main" xmlns="" id="{6B59C348-F13C-4AC4-BB89-B4EC2C9E5984}"/>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70" name="直線コネクタ 369">
          <a:extLst>
            <a:ext uri="{FF2B5EF4-FFF2-40B4-BE49-F238E27FC236}">
              <a16:creationId xmlns:a16="http://schemas.microsoft.com/office/drawing/2014/main" xmlns="" id="{67C8F970-F76E-4557-96D2-2C54F70D8CB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371" name="【市民会館】&#10;一人当たり面積平均値テキスト">
          <a:extLst>
            <a:ext uri="{FF2B5EF4-FFF2-40B4-BE49-F238E27FC236}">
              <a16:creationId xmlns:a16="http://schemas.microsoft.com/office/drawing/2014/main" xmlns="" id="{7119F003-9EDC-4184-A311-1D090C632F3B}"/>
            </a:ext>
          </a:extLst>
        </xdr:cNvPr>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72" name="フローチャート: 判断 371">
          <a:extLst>
            <a:ext uri="{FF2B5EF4-FFF2-40B4-BE49-F238E27FC236}">
              <a16:creationId xmlns:a16="http://schemas.microsoft.com/office/drawing/2014/main" xmlns="" id="{478B668D-3237-432B-BEDF-EFE297D99A4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73" name="フローチャート: 判断 372">
          <a:extLst>
            <a:ext uri="{FF2B5EF4-FFF2-40B4-BE49-F238E27FC236}">
              <a16:creationId xmlns:a16="http://schemas.microsoft.com/office/drawing/2014/main" xmlns="" id="{99A492A8-F24D-4B74-BC92-0E45DD5C462C}"/>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74" name="フローチャート: 判断 373">
          <a:extLst>
            <a:ext uri="{FF2B5EF4-FFF2-40B4-BE49-F238E27FC236}">
              <a16:creationId xmlns:a16="http://schemas.microsoft.com/office/drawing/2014/main" xmlns="" id="{660CE326-FC69-4D1C-834D-895F542C3D6C}"/>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75" name="フローチャート: 判断 374">
          <a:extLst>
            <a:ext uri="{FF2B5EF4-FFF2-40B4-BE49-F238E27FC236}">
              <a16:creationId xmlns:a16="http://schemas.microsoft.com/office/drawing/2014/main" xmlns="" id="{33E75E21-CE0C-4FEE-A4A7-D29DCFD2D2C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6" name="フローチャート: 判断 375">
          <a:extLst>
            <a:ext uri="{FF2B5EF4-FFF2-40B4-BE49-F238E27FC236}">
              <a16:creationId xmlns:a16="http://schemas.microsoft.com/office/drawing/2014/main" xmlns="" id="{F0D2CFDE-BB7D-4F8F-8BE6-94F73DD190B5}"/>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B295EC80-94C1-43F1-B005-5FD16E2D8C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5023D7BA-DB9B-4311-947B-34D27A74B2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8C7ECE9B-EF70-4C70-8758-21AFD4D57C3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E1352FA8-DE57-4A9B-91AA-11FCC708DA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26FCC8DF-D124-41ED-A3F4-29AE3239D27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382" name="楕円 381">
          <a:extLst>
            <a:ext uri="{FF2B5EF4-FFF2-40B4-BE49-F238E27FC236}">
              <a16:creationId xmlns:a16="http://schemas.microsoft.com/office/drawing/2014/main" xmlns="" id="{5F4D1239-39C1-4DFB-AE1B-3AA4D18106DA}"/>
            </a:ext>
          </a:extLst>
        </xdr:cNvPr>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383" name="【市民会館】&#10;一人当たり面積該当値テキスト">
          <a:extLst>
            <a:ext uri="{FF2B5EF4-FFF2-40B4-BE49-F238E27FC236}">
              <a16:creationId xmlns:a16="http://schemas.microsoft.com/office/drawing/2014/main" xmlns="" id="{C3AC0D8E-7B64-4ACA-8893-01A47D46921E}"/>
            </a:ext>
          </a:extLst>
        </xdr:cNvPr>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44450</xdr:rowOff>
    </xdr:from>
    <xdr:to>
      <xdr:col>50</xdr:col>
      <xdr:colOff>165100</xdr:colOff>
      <xdr:row>106</xdr:row>
      <xdr:rowOff>146050</xdr:rowOff>
    </xdr:to>
    <xdr:sp macro="" textlink="">
      <xdr:nvSpPr>
        <xdr:cNvPr id="384" name="楕円 383">
          <a:extLst>
            <a:ext uri="{FF2B5EF4-FFF2-40B4-BE49-F238E27FC236}">
              <a16:creationId xmlns:a16="http://schemas.microsoft.com/office/drawing/2014/main" xmlns="" id="{FB05FBB0-4B39-4FF6-B207-656751DA8F2F}"/>
            </a:ext>
          </a:extLst>
        </xdr:cNvPr>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95250</xdr:rowOff>
    </xdr:to>
    <xdr:cxnSp macro="">
      <xdr:nvCxnSpPr>
        <xdr:cNvPr id="385" name="直線コネクタ 384">
          <a:extLst>
            <a:ext uri="{FF2B5EF4-FFF2-40B4-BE49-F238E27FC236}">
              <a16:creationId xmlns:a16="http://schemas.microsoft.com/office/drawing/2014/main" xmlns="" id="{B6754BB8-2490-4956-B036-4CC7C62DAD47}"/>
            </a:ext>
          </a:extLst>
        </xdr:cNvPr>
        <xdr:cNvCxnSpPr/>
      </xdr:nvCxnSpPr>
      <xdr:spPr>
        <a:xfrm flipV="1">
          <a:off x="9639300" y="18261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52070</xdr:rowOff>
    </xdr:from>
    <xdr:to>
      <xdr:col>46</xdr:col>
      <xdr:colOff>38100</xdr:colOff>
      <xdr:row>106</xdr:row>
      <xdr:rowOff>153670</xdr:rowOff>
    </xdr:to>
    <xdr:sp macro="" textlink="">
      <xdr:nvSpPr>
        <xdr:cNvPr id="386" name="楕円 385">
          <a:extLst>
            <a:ext uri="{FF2B5EF4-FFF2-40B4-BE49-F238E27FC236}">
              <a16:creationId xmlns:a16="http://schemas.microsoft.com/office/drawing/2014/main" xmlns="" id="{8F4B90B4-9BF5-4E88-B788-7222169763BD}"/>
            </a:ext>
          </a:extLst>
        </xdr:cNvPr>
        <xdr:cNvSpPr/>
      </xdr:nvSpPr>
      <xdr:spPr>
        <a:xfrm>
          <a:off x="869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95250</xdr:rowOff>
    </xdr:from>
    <xdr:to>
      <xdr:col>50</xdr:col>
      <xdr:colOff>114300</xdr:colOff>
      <xdr:row>106</xdr:row>
      <xdr:rowOff>102870</xdr:rowOff>
    </xdr:to>
    <xdr:cxnSp macro="">
      <xdr:nvCxnSpPr>
        <xdr:cNvPr id="387" name="直線コネクタ 386">
          <a:extLst>
            <a:ext uri="{FF2B5EF4-FFF2-40B4-BE49-F238E27FC236}">
              <a16:creationId xmlns:a16="http://schemas.microsoft.com/office/drawing/2014/main" xmlns="" id="{5335D4B1-49F3-4AF1-BAB9-F5C4B257D0D0}"/>
            </a:ext>
          </a:extLst>
        </xdr:cNvPr>
        <xdr:cNvCxnSpPr/>
      </xdr:nvCxnSpPr>
      <xdr:spPr>
        <a:xfrm flipV="1">
          <a:off x="8750300" y="1826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388" name="楕円 387">
          <a:extLst>
            <a:ext uri="{FF2B5EF4-FFF2-40B4-BE49-F238E27FC236}">
              <a16:creationId xmlns:a16="http://schemas.microsoft.com/office/drawing/2014/main" xmlns="" id="{EF33B596-7F94-4E58-93E6-FEE14EEBFCC1}"/>
            </a:ext>
          </a:extLst>
        </xdr:cNvPr>
        <xdr:cNvSpPr/>
      </xdr:nvSpPr>
      <xdr:spPr>
        <a:xfrm>
          <a:off x="781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102870</xdr:rowOff>
    </xdr:from>
    <xdr:to>
      <xdr:col>45</xdr:col>
      <xdr:colOff>177800</xdr:colOff>
      <xdr:row>106</xdr:row>
      <xdr:rowOff>106680</xdr:rowOff>
    </xdr:to>
    <xdr:cxnSp macro="">
      <xdr:nvCxnSpPr>
        <xdr:cNvPr id="389" name="直線コネクタ 388">
          <a:extLst>
            <a:ext uri="{FF2B5EF4-FFF2-40B4-BE49-F238E27FC236}">
              <a16:creationId xmlns:a16="http://schemas.microsoft.com/office/drawing/2014/main" xmlns="" id="{9DBF98AD-A47B-4851-8D35-306A9FEAE2C4}"/>
            </a:ext>
          </a:extLst>
        </xdr:cNvPr>
        <xdr:cNvCxnSpPr/>
      </xdr:nvCxnSpPr>
      <xdr:spPr>
        <a:xfrm flipV="1">
          <a:off x="7861300" y="1827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390" name="楕円 389">
          <a:extLst>
            <a:ext uri="{FF2B5EF4-FFF2-40B4-BE49-F238E27FC236}">
              <a16:creationId xmlns:a16="http://schemas.microsoft.com/office/drawing/2014/main" xmlns="" id="{6C91AE6D-AC5C-4185-920F-F43D46E65B61}"/>
            </a:ext>
          </a:extLst>
        </xdr:cNvPr>
        <xdr:cNvSpPr/>
      </xdr:nvSpPr>
      <xdr:spPr>
        <a:xfrm>
          <a:off x="692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106680</xdr:rowOff>
    </xdr:from>
    <xdr:to>
      <xdr:col>41</xdr:col>
      <xdr:colOff>50800</xdr:colOff>
      <xdr:row>106</xdr:row>
      <xdr:rowOff>110489</xdr:rowOff>
    </xdr:to>
    <xdr:cxnSp macro="">
      <xdr:nvCxnSpPr>
        <xdr:cNvPr id="391" name="直線コネクタ 390">
          <a:extLst>
            <a:ext uri="{FF2B5EF4-FFF2-40B4-BE49-F238E27FC236}">
              <a16:creationId xmlns:a16="http://schemas.microsoft.com/office/drawing/2014/main" xmlns="" id="{93987E09-3EF4-405A-9263-7F54CECB1F89}"/>
            </a:ext>
          </a:extLst>
        </xdr:cNvPr>
        <xdr:cNvCxnSpPr/>
      </xdr:nvCxnSpPr>
      <xdr:spPr>
        <a:xfrm flipV="1">
          <a:off x="6972300" y="18280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392" name="n_1aveValue【市民会館】&#10;一人当たり面積">
          <a:extLst>
            <a:ext uri="{FF2B5EF4-FFF2-40B4-BE49-F238E27FC236}">
              <a16:creationId xmlns:a16="http://schemas.microsoft.com/office/drawing/2014/main" xmlns="" id="{AE626A26-800D-4FE1-9281-4B5837DF662F}"/>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393" name="n_2aveValue【市民会館】&#10;一人当たり面積">
          <a:extLst>
            <a:ext uri="{FF2B5EF4-FFF2-40B4-BE49-F238E27FC236}">
              <a16:creationId xmlns:a16="http://schemas.microsoft.com/office/drawing/2014/main" xmlns="" id="{5798176A-8A95-47CA-87E9-26B69FF0C052}"/>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394" name="n_3aveValue【市民会館】&#10;一人当たり面積">
          <a:extLst>
            <a:ext uri="{FF2B5EF4-FFF2-40B4-BE49-F238E27FC236}">
              <a16:creationId xmlns:a16="http://schemas.microsoft.com/office/drawing/2014/main" xmlns="" id="{ED551B80-01BC-441A-985C-B4DF23FD250F}"/>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95" name="n_4aveValue【市民会館】&#10;一人当たり面積">
          <a:extLst>
            <a:ext uri="{FF2B5EF4-FFF2-40B4-BE49-F238E27FC236}">
              <a16:creationId xmlns:a16="http://schemas.microsoft.com/office/drawing/2014/main" xmlns="" id="{48BD7CE2-9A2E-41F8-9078-399D67A77B4F}"/>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137177</xdr:rowOff>
    </xdr:from>
    <xdr:ext cx="469744" cy="259045"/>
    <xdr:sp macro="" textlink="">
      <xdr:nvSpPr>
        <xdr:cNvPr id="396" name="n_1mainValue【市民会館】&#10;一人当たり面積">
          <a:extLst>
            <a:ext uri="{FF2B5EF4-FFF2-40B4-BE49-F238E27FC236}">
              <a16:creationId xmlns:a16="http://schemas.microsoft.com/office/drawing/2014/main" xmlns="" id="{5D8EF938-982F-4C9D-BD6D-C4DF9135C5E0}"/>
            </a:ext>
          </a:extLst>
        </xdr:cNvPr>
        <xdr:cNvSpPr txBox="1"/>
      </xdr:nvSpPr>
      <xdr:spPr>
        <a:xfrm>
          <a:off x="9391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144797</xdr:rowOff>
    </xdr:from>
    <xdr:ext cx="469744" cy="259045"/>
    <xdr:sp macro="" textlink="">
      <xdr:nvSpPr>
        <xdr:cNvPr id="397" name="n_2mainValue【市民会館】&#10;一人当たり面積">
          <a:extLst>
            <a:ext uri="{FF2B5EF4-FFF2-40B4-BE49-F238E27FC236}">
              <a16:creationId xmlns:a16="http://schemas.microsoft.com/office/drawing/2014/main" xmlns="" id="{386BF41A-4737-4C21-A267-A93EDB64EF4F}"/>
            </a:ext>
          </a:extLst>
        </xdr:cNvPr>
        <xdr:cNvSpPr txBox="1"/>
      </xdr:nvSpPr>
      <xdr:spPr>
        <a:xfrm>
          <a:off x="8515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398" name="n_3mainValue【市民会館】&#10;一人当たり面積">
          <a:extLst>
            <a:ext uri="{FF2B5EF4-FFF2-40B4-BE49-F238E27FC236}">
              <a16:creationId xmlns:a16="http://schemas.microsoft.com/office/drawing/2014/main" xmlns="" id="{EBF26EBA-135E-42B4-AB3C-EFB0F8848AB0}"/>
            </a:ext>
          </a:extLst>
        </xdr:cNvPr>
        <xdr:cNvSpPr txBox="1"/>
      </xdr:nvSpPr>
      <xdr:spPr>
        <a:xfrm>
          <a:off x="7626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152416</xdr:rowOff>
    </xdr:from>
    <xdr:ext cx="469744" cy="259045"/>
    <xdr:sp macro="" textlink="">
      <xdr:nvSpPr>
        <xdr:cNvPr id="399" name="n_4mainValue【市民会館】&#10;一人当たり面積">
          <a:extLst>
            <a:ext uri="{FF2B5EF4-FFF2-40B4-BE49-F238E27FC236}">
              <a16:creationId xmlns:a16="http://schemas.microsoft.com/office/drawing/2014/main" xmlns="" id="{B7AEB710-8D73-47F6-AFEF-0569184E86C7}"/>
            </a:ext>
          </a:extLst>
        </xdr:cNvPr>
        <xdr:cNvSpPr txBox="1"/>
      </xdr:nvSpPr>
      <xdr:spPr>
        <a:xfrm>
          <a:off x="6737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xmlns="" id="{BAAD6B70-DB70-4884-9250-152E0DDD44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xmlns="" id="{7189E814-53EE-484F-B2AA-68357C3549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xmlns="" id="{61056981-E65C-48C4-874F-AFC8FBE3A8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xmlns="" id="{075025D0-2EE7-41CA-BE02-01B8055BBA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xmlns="" id="{6146A331-5DCA-469B-8991-7401DB002E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xmlns="" id="{EBFE32B8-382C-43F0-A296-C0006A8000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xmlns="" id="{A12DC74A-796C-47FB-816C-406D424611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xmlns="" id="{D9BCA572-8329-477F-9638-8B078E7DFD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xmlns="" id="{6AB0988D-6B5A-4A71-95C2-211A783AA4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xmlns="" id="{7809F3F4-F72D-4E81-9D6F-31DF94AF1E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xmlns="" id="{2BE2E207-2F03-4097-BA8B-905EE3366A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xmlns="" id="{10A1FA8C-FA79-4499-9D11-A8580EB5FD0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xmlns="" id="{488188B3-DF41-43D3-8929-C286FDCBEC1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xmlns="" id="{CA29FEA4-3EA3-4F8B-9C04-4576ABA644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xmlns="" id="{29B44725-B51C-4762-AEBF-A07975DBBC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xmlns="" id="{088397AC-50B2-40B4-BBFE-47D9DC1EDB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xmlns="" id="{15D7383B-66C3-4E65-B24F-5AA639E996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xmlns="" id="{CAE777D2-EFD7-496B-AE21-27FBE7ED11E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xmlns="" id="{A89762D2-F82D-432C-B3B4-A8E047F38D1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xmlns="" id="{EAC09E64-3FDC-4057-851E-E53AA9CF51D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xmlns="" id="{925722AA-BFE5-46BA-9EF2-9B4ACE6AC88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xmlns="" id="{A81FB78D-D481-4EC5-801D-18A2568114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xmlns="" id="{45D3FF49-0D00-44CF-9E13-14836FD1313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xmlns="" id="{10A7D21F-0AF5-4251-A69B-09E3D80CB74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24" name="直線コネクタ 423">
          <a:extLst>
            <a:ext uri="{FF2B5EF4-FFF2-40B4-BE49-F238E27FC236}">
              <a16:creationId xmlns:a16="http://schemas.microsoft.com/office/drawing/2014/main" xmlns="" id="{A18242A1-8AE9-4E76-877C-AADFD8C715AB}"/>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xmlns="" id="{E44A6D43-F267-4BDC-AF85-EBADB124B77E}"/>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26" name="直線コネクタ 425">
          <a:extLst>
            <a:ext uri="{FF2B5EF4-FFF2-40B4-BE49-F238E27FC236}">
              <a16:creationId xmlns:a16="http://schemas.microsoft.com/office/drawing/2014/main" xmlns="" id="{352CE34D-B4C4-491C-88A7-32C3770D0A5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xmlns="" id="{D7640BD0-9892-4C4E-9B1B-8B42BD5D25AD}"/>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28" name="直線コネクタ 427">
          <a:extLst>
            <a:ext uri="{FF2B5EF4-FFF2-40B4-BE49-F238E27FC236}">
              <a16:creationId xmlns:a16="http://schemas.microsoft.com/office/drawing/2014/main" xmlns="" id="{C60E4FEC-ACAD-4D7F-A186-AFEE49D694BF}"/>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xmlns="" id="{975FC39B-6A4B-498F-A055-AD5A578B13C8}"/>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0" name="フローチャート: 判断 429">
          <a:extLst>
            <a:ext uri="{FF2B5EF4-FFF2-40B4-BE49-F238E27FC236}">
              <a16:creationId xmlns:a16="http://schemas.microsoft.com/office/drawing/2014/main" xmlns="" id="{631BBA37-29EF-4170-AA7C-81FA2CAA314F}"/>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31" name="フローチャート: 判断 430">
          <a:extLst>
            <a:ext uri="{FF2B5EF4-FFF2-40B4-BE49-F238E27FC236}">
              <a16:creationId xmlns:a16="http://schemas.microsoft.com/office/drawing/2014/main" xmlns="" id="{5D2CBD4E-6A9F-4C95-9EBD-90C776038B6A}"/>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2" name="フローチャート: 判断 431">
          <a:extLst>
            <a:ext uri="{FF2B5EF4-FFF2-40B4-BE49-F238E27FC236}">
              <a16:creationId xmlns:a16="http://schemas.microsoft.com/office/drawing/2014/main" xmlns="" id="{9C99F156-57C4-4A57-86F1-620732AE673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33" name="フローチャート: 判断 432">
          <a:extLst>
            <a:ext uri="{FF2B5EF4-FFF2-40B4-BE49-F238E27FC236}">
              <a16:creationId xmlns:a16="http://schemas.microsoft.com/office/drawing/2014/main" xmlns="" id="{E7106FBF-7EA2-4EA4-841A-E3A65A6C6F26}"/>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34" name="フローチャート: 判断 433">
          <a:extLst>
            <a:ext uri="{FF2B5EF4-FFF2-40B4-BE49-F238E27FC236}">
              <a16:creationId xmlns:a16="http://schemas.microsoft.com/office/drawing/2014/main" xmlns="" id="{5D1FC538-0439-477D-B5B6-350BDC29F6C6}"/>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174BD35A-B55B-4E20-8B52-F0D9CDA70D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840A8550-4416-46C4-BBCE-CD80A58EDC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7F6C75F4-038C-4612-89D8-5E9D970B43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72904E1A-F34E-4851-A67F-D7EEEC80DB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A45E3507-F57C-4ABC-988F-3297D9F235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40" name="楕円 439">
          <a:extLst>
            <a:ext uri="{FF2B5EF4-FFF2-40B4-BE49-F238E27FC236}">
              <a16:creationId xmlns:a16="http://schemas.microsoft.com/office/drawing/2014/main" xmlns="" id="{A36F60FA-1FCF-45CA-A148-0B9913C30AF3}"/>
            </a:ext>
          </a:extLst>
        </xdr:cNvPr>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17797</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xmlns="" id="{FC939DF7-5B30-4E3D-8E9F-3633E536A2D0}"/>
            </a:ext>
          </a:extLst>
        </xdr:cNvPr>
        <xdr:cNvSpPr txBox="1"/>
      </xdr:nvSpPr>
      <xdr:spPr>
        <a:xfrm>
          <a:off x="163576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88265</xdr:rowOff>
    </xdr:from>
    <xdr:to>
      <xdr:col>81</xdr:col>
      <xdr:colOff>101600</xdr:colOff>
      <xdr:row>35</xdr:row>
      <xdr:rowOff>18415</xdr:rowOff>
    </xdr:to>
    <xdr:sp macro="" textlink="">
      <xdr:nvSpPr>
        <xdr:cNvPr id="442" name="楕円 441">
          <a:extLst>
            <a:ext uri="{FF2B5EF4-FFF2-40B4-BE49-F238E27FC236}">
              <a16:creationId xmlns:a16="http://schemas.microsoft.com/office/drawing/2014/main" xmlns="" id="{6D46EEC5-6108-42D2-91C8-2222D58AB3D3}"/>
            </a:ext>
          </a:extLst>
        </xdr:cNvPr>
        <xdr:cNvSpPr/>
      </xdr:nvSpPr>
      <xdr:spPr>
        <a:xfrm>
          <a:off x="15430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139065</xdr:rowOff>
    </xdr:from>
    <xdr:to>
      <xdr:col>85</xdr:col>
      <xdr:colOff>127000</xdr:colOff>
      <xdr:row>35</xdr:row>
      <xdr:rowOff>45720</xdr:rowOff>
    </xdr:to>
    <xdr:cxnSp macro="">
      <xdr:nvCxnSpPr>
        <xdr:cNvPr id="443" name="直線コネクタ 442">
          <a:extLst>
            <a:ext uri="{FF2B5EF4-FFF2-40B4-BE49-F238E27FC236}">
              <a16:creationId xmlns:a16="http://schemas.microsoft.com/office/drawing/2014/main" xmlns="" id="{CEE05CC1-8316-46D3-BBC0-78E23F1BBF1D}"/>
            </a:ext>
          </a:extLst>
        </xdr:cNvPr>
        <xdr:cNvCxnSpPr/>
      </xdr:nvCxnSpPr>
      <xdr:spPr>
        <a:xfrm>
          <a:off x="15481300" y="596836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10160</xdr:rowOff>
    </xdr:from>
    <xdr:to>
      <xdr:col>76</xdr:col>
      <xdr:colOff>165100</xdr:colOff>
      <xdr:row>34</xdr:row>
      <xdr:rowOff>111760</xdr:rowOff>
    </xdr:to>
    <xdr:sp macro="" textlink="">
      <xdr:nvSpPr>
        <xdr:cNvPr id="444" name="楕円 443">
          <a:extLst>
            <a:ext uri="{FF2B5EF4-FFF2-40B4-BE49-F238E27FC236}">
              <a16:creationId xmlns:a16="http://schemas.microsoft.com/office/drawing/2014/main" xmlns="" id="{AAB2C398-5DAE-4072-B09E-49A9CA581757}"/>
            </a:ext>
          </a:extLst>
        </xdr:cNvPr>
        <xdr:cNvSpPr/>
      </xdr:nvSpPr>
      <xdr:spPr>
        <a:xfrm>
          <a:off x="14541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34</xdr:row>
      <xdr:rowOff>139065</xdr:rowOff>
    </xdr:to>
    <xdr:cxnSp macro="">
      <xdr:nvCxnSpPr>
        <xdr:cNvPr id="445" name="直線コネクタ 444">
          <a:extLst>
            <a:ext uri="{FF2B5EF4-FFF2-40B4-BE49-F238E27FC236}">
              <a16:creationId xmlns:a16="http://schemas.microsoft.com/office/drawing/2014/main" xmlns="" id="{0B2612BE-0D3F-4D31-A48B-03D8337B2F32}"/>
            </a:ext>
          </a:extLst>
        </xdr:cNvPr>
        <xdr:cNvCxnSpPr/>
      </xdr:nvCxnSpPr>
      <xdr:spPr>
        <a:xfrm>
          <a:off x="14592300" y="589026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8255</xdr:rowOff>
    </xdr:from>
    <xdr:to>
      <xdr:col>72</xdr:col>
      <xdr:colOff>38100</xdr:colOff>
      <xdr:row>34</xdr:row>
      <xdr:rowOff>109855</xdr:rowOff>
    </xdr:to>
    <xdr:sp macro="" textlink="">
      <xdr:nvSpPr>
        <xdr:cNvPr id="446" name="楕円 445">
          <a:extLst>
            <a:ext uri="{FF2B5EF4-FFF2-40B4-BE49-F238E27FC236}">
              <a16:creationId xmlns:a16="http://schemas.microsoft.com/office/drawing/2014/main" xmlns="" id="{BF653072-EA40-4C15-B78C-B3273855BDD8}"/>
            </a:ext>
          </a:extLst>
        </xdr:cNvPr>
        <xdr:cNvSpPr/>
      </xdr:nvSpPr>
      <xdr:spPr>
        <a:xfrm>
          <a:off x="13652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59055</xdr:rowOff>
    </xdr:from>
    <xdr:to>
      <xdr:col>76</xdr:col>
      <xdr:colOff>114300</xdr:colOff>
      <xdr:row>34</xdr:row>
      <xdr:rowOff>60960</xdr:rowOff>
    </xdr:to>
    <xdr:cxnSp macro="">
      <xdr:nvCxnSpPr>
        <xdr:cNvPr id="447" name="直線コネクタ 446">
          <a:extLst>
            <a:ext uri="{FF2B5EF4-FFF2-40B4-BE49-F238E27FC236}">
              <a16:creationId xmlns:a16="http://schemas.microsoft.com/office/drawing/2014/main" xmlns="" id="{3F340696-56D2-4178-869D-D32D0A26135A}"/>
            </a:ext>
          </a:extLst>
        </xdr:cNvPr>
        <xdr:cNvCxnSpPr/>
      </xdr:nvCxnSpPr>
      <xdr:spPr>
        <a:xfrm>
          <a:off x="13703300" y="5888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111125</xdr:rowOff>
    </xdr:from>
    <xdr:to>
      <xdr:col>67</xdr:col>
      <xdr:colOff>101600</xdr:colOff>
      <xdr:row>33</xdr:row>
      <xdr:rowOff>41275</xdr:rowOff>
    </xdr:to>
    <xdr:sp macro="" textlink="">
      <xdr:nvSpPr>
        <xdr:cNvPr id="448" name="楕円 447">
          <a:extLst>
            <a:ext uri="{FF2B5EF4-FFF2-40B4-BE49-F238E27FC236}">
              <a16:creationId xmlns:a16="http://schemas.microsoft.com/office/drawing/2014/main" xmlns="" id="{1E681645-D18C-4349-B104-F58C18D56564}"/>
            </a:ext>
          </a:extLst>
        </xdr:cNvPr>
        <xdr:cNvSpPr/>
      </xdr:nvSpPr>
      <xdr:spPr>
        <a:xfrm>
          <a:off x="127635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161925</xdr:rowOff>
    </xdr:from>
    <xdr:to>
      <xdr:col>71</xdr:col>
      <xdr:colOff>177800</xdr:colOff>
      <xdr:row>34</xdr:row>
      <xdr:rowOff>59055</xdr:rowOff>
    </xdr:to>
    <xdr:cxnSp macro="">
      <xdr:nvCxnSpPr>
        <xdr:cNvPr id="449" name="直線コネクタ 448">
          <a:extLst>
            <a:ext uri="{FF2B5EF4-FFF2-40B4-BE49-F238E27FC236}">
              <a16:creationId xmlns:a16="http://schemas.microsoft.com/office/drawing/2014/main" xmlns="" id="{213D8440-94B5-4D1D-8A12-879E5BCC66EC}"/>
            </a:ext>
          </a:extLst>
        </xdr:cNvPr>
        <xdr:cNvCxnSpPr/>
      </xdr:nvCxnSpPr>
      <xdr:spPr>
        <a:xfrm>
          <a:off x="12814300" y="564832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xmlns="" id="{7879421A-D7D4-487C-9C59-B6038A4E32A3}"/>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xmlns="" id="{C4609F65-4A01-4ED9-A798-CAC46207B559}"/>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xmlns="" id="{84AD421D-519E-481A-A4C8-6479FC3732C1}"/>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xmlns="" id="{FBE46BAE-C907-4293-BDAA-2634C368C7D2}"/>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34942</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xmlns="" id="{CB97D421-FE92-42C1-8451-1A9A18A521EF}"/>
            </a:ext>
          </a:extLst>
        </xdr:cNvPr>
        <xdr:cNvSpPr txBox="1"/>
      </xdr:nvSpPr>
      <xdr:spPr>
        <a:xfrm>
          <a:off x="152660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128287</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xmlns="" id="{4B168FAD-8A31-4E59-A2EF-A7A01983FFEC}"/>
            </a:ext>
          </a:extLst>
        </xdr:cNvPr>
        <xdr:cNvSpPr txBox="1"/>
      </xdr:nvSpPr>
      <xdr:spPr>
        <a:xfrm>
          <a:off x="14389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126382</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xmlns="" id="{8BAE1B1C-B147-468D-B6C1-BF85A37CE818}"/>
            </a:ext>
          </a:extLst>
        </xdr:cNvPr>
        <xdr:cNvSpPr txBox="1"/>
      </xdr:nvSpPr>
      <xdr:spPr>
        <a:xfrm>
          <a:off x="135007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57802</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xmlns="" id="{23714CDD-83D5-4F27-9BA9-0F4CEFBFAF6D}"/>
            </a:ext>
          </a:extLst>
        </xdr:cNvPr>
        <xdr:cNvSpPr txBox="1"/>
      </xdr:nvSpPr>
      <xdr:spPr>
        <a:xfrm>
          <a:off x="126117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xmlns="" id="{30B40844-5D4C-40A8-BECC-2D20298363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xmlns="" id="{0F8FFDFC-DA53-492B-8F45-80F5107F29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xmlns="" id="{27AEBAC2-F4C5-408B-B588-C10F31D2FE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xmlns="" id="{C370303A-3AC8-421F-9391-20593DF889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xmlns="" id="{F82E0350-A6C9-4702-9090-8DE2A4D6DF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xmlns="" id="{86815ADC-B9A6-4352-A1AB-D7F4C58D0F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xmlns="" id="{2347BAB5-B5AB-46DA-8E6E-D876FE5237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xmlns="" id="{4C74C329-DCF5-4FEB-9AF8-A643CBBF4F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xmlns="" id="{EBFCF2FE-A789-4A44-88A9-F8AB28119A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xmlns="" id="{DF53226D-175F-45CE-8692-63E118856D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xmlns="" id="{DC4FFA82-1667-4998-B5B5-2116102BDBF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a:extLst>
            <a:ext uri="{FF2B5EF4-FFF2-40B4-BE49-F238E27FC236}">
              <a16:creationId xmlns:a16="http://schemas.microsoft.com/office/drawing/2014/main" xmlns="" id="{950F7BFE-6478-4098-82F9-A00F484278A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xmlns="" id="{992976B7-9AFF-454A-B7BF-1D43762AD75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1" name="テキスト ボックス 470">
          <a:extLst>
            <a:ext uri="{FF2B5EF4-FFF2-40B4-BE49-F238E27FC236}">
              <a16:creationId xmlns:a16="http://schemas.microsoft.com/office/drawing/2014/main" xmlns="" id="{AFA61EF9-B775-49E0-96D8-886D0491DC5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xmlns="" id="{4D70EDAB-097A-4CDB-8765-07E3BE8DA4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3" name="テキスト ボックス 472">
          <a:extLst>
            <a:ext uri="{FF2B5EF4-FFF2-40B4-BE49-F238E27FC236}">
              <a16:creationId xmlns:a16="http://schemas.microsoft.com/office/drawing/2014/main" xmlns="" id="{E6ED3D13-5AE0-4E6D-8547-B4D461687FA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xmlns="" id="{4BF8986E-1862-48B7-A5C3-4651D8A52A9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5" name="テキスト ボックス 474">
          <a:extLst>
            <a:ext uri="{FF2B5EF4-FFF2-40B4-BE49-F238E27FC236}">
              <a16:creationId xmlns:a16="http://schemas.microsoft.com/office/drawing/2014/main" xmlns="" id="{03A6520D-BFB4-4C31-9D14-AE8BF8B81DB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xmlns="" id="{E541C6D2-0AF1-4DD8-A72D-1F8C645543F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a:extLst>
            <a:ext uri="{FF2B5EF4-FFF2-40B4-BE49-F238E27FC236}">
              <a16:creationId xmlns:a16="http://schemas.microsoft.com/office/drawing/2014/main" xmlns="" id="{3D4339D2-9BF0-4603-A08F-6012CE3B340F}"/>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xmlns="" id="{49211E94-CCDF-4744-895D-34FAA81F7FD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a:extLst>
            <a:ext uri="{FF2B5EF4-FFF2-40B4-BE49-F238E27FC236}">
              <a16:creationId xmlns:a16="http://schemas.microsoft.com/office/drawing/2014/main" xmlns="" id="{FAFAFBFA-A460-4D86-B486-5AB8E376594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xmlns="" id="{73A174FA-B9D7-4AD2-866A-8488FFA237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xmlns="" id="{88EC7F40-067D-4E2E-844E-CC3B073DC29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xmlns="" id="{B3CADFDD-516E-47A0-A896-26D9C11EC2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83" name="直線コネクタ 482">
          <a:extLst>
            <a:ext uri="{FF2B5EF4-FFF2-40B4-BE49-F238E27FC236}">
              <a16:creationId xmlns:a16="http://schemas.microsoft.com/office/drawing/2014/main" xmlns="" id="{B14C3262-9037-4967-8C45-653BDE948ACC}"/>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84" name="【一般廃棄物処理施設】&#10;一人当たり有形固定資産（償却資産）額最小値テキスト">
          <a:extLst>
            <a:ext uri="{FF2B5EF4-FFF2-40B4-BE49-F238E27FC236}">
              <a16:creationId xmlns:a16="http://schemas.microsoft.com/office/drawing/2014/main" xmlns="" id="{3B8AF959-B912-43A4-9B4F-7310B57217FE}"/>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85" name="直線コネクタ 484">
          <a:extLst>
            <a:ext uri="{FF2B5EF4-FFF2-40B4-BE49-F238E27FC236}">
              <a16:creationId xmlns:a16="http://schemas.microsoft.com/office/drawing/2014/main" xmlns="" id="{90B1F8C1-21AF-4A29-8397-82F28DE8CE12}"/>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xmlns="" id="{2E180364-0A9F-457F-BE4E-6E1E0B8FEBC3}"/>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87" name="直線コネクタ 486">
          <a:extLst>
            <a:ext uri="{FF2B5EF4-FFF2-40B4-BE49-F238E27FC236}">
              <a16:creationId xmlns:a16="http://schemas.microsoft.com/office/drawing/2014/main" xmlns="" id="{59D09949-A802-4D4B-BC92-4247744B35C7}"/>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488" name="【一般廃棄物処理施設】&#10;一人当たり有形固定資産（償却資産）額平均値テキスト">
          <a:extLst>
            <a:ext uri="{FF2B5EF4-FFF2-40B4-BE49-F238E27FC236}">
              <a16:creationId xmlns:a16="http://schemas.microsoft.com/office/drawing/2014/main" xmlns="" id="{63DFCF32-AA2F-4322-A935-93A603DDC3B7}"/>
            </a:ext>
          </a:extLst>
        </xdr:cNvPr>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89" name="フローチャート: 判断 488">
          <a:extLst>
            <a:ext uri="{FF2B5EF4-FFF2-40B4-BE49-F238E27FC236}">
              <a16:creationId xmlns:a16="http://schemas.microsoft.com/office/drawing/2014/main" xmlns="" id="{A228ED4F-FAAA-42B5-A0B7-199156CD9DE8}"/>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90" name="フローチャート: 判断 489">
          <a:extLst>
            <a:ext uri="{FF2B5EF4-FFF2-40B4-BE49-F238E27FC236}">
              <a16:creationId xmlns:a16="http://schemas.microsoft.com/office/drawing/2014/main" xmlns="" id="{777BE6AC-EF86-40EA-B1AF-2DE63A63E1D7}"/>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91" name="フローチャート: 判断 490">
          <a:extLst>
            <a:ext uri="{FF2B5EF4-FFF2-40B4-BE49-F238E27FC236}">
              <a16:creationId xmlns:a16="http://schemas.microsoft.com/office/drawing/2014/main" xmlns="" id="{94699C7F-ED12-4EEC-8BF3-C58F240B7722}"/>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92" name="フローチャート: 判断 491">
          <a:extLst>
            <a:ext uri="{FF2B5EF4-FFF2-40B4-BE49-F238E27FC236}">
              <a16:creationId xmlns:a16="http://schemas.microsoft.com/office/drawing/2014/main" xmlns="" id="{5DF28106-66CF-4703-B787-DF9F69A2EF6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93" name="フローチャート: 判断 492">
          <a:extLst>
            <a:ext uri="{FF2B5EF4-FFF2-40B4-BE49-F238E27FC236}">
              <a16:creationId xmlns:a16="http://schemas.microsoft.com/office/drawing/2014/main" xmlns="" id="{695530AD-19F9-4D2B-94D2-BC714FBD51AA}"/>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C05F202B-A8E2-478F-8C0C-D4ADE2A0F31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A1E51A7C-54A8-475A-82CC-7182719F58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xmlns="" id="{B134C848-6C4D-4B89-8F01-526B3440AE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xmlns="" id="{EC2113E6-CF1F-4C24-8D77-822AF286B7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AB945055-1B3E-4AB5-9284-50B42D209D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2135</xdr:rowOff>
    </xdr:from>
    <xdr:to>
      <xdr:col>116</xdr:col>
      <xdr:colOff>114300</xdr:colOff>
      <xdr:row>42</xdr:row>
      <xdr:rowOff>103735</xdr:rowOff>
    </xdr:to>
    <xdr:sp macro="" textlink="">
      <xdr:nvSpPr>
        <xdr:cNvPr id="499" name="楕円 498">
          <a:extLst>
            <a:ext uri="{FF2B5EF4-FFF2-40B4-BE49-F238E27FC236}">
              <a16:creationId xmlns:a16="http://schemas.microsoft.com/office/drawing/2014/main" xmlns="" id="{9B2A7456-10D4-4491-85FB-EB4591926FFC}"/>
            </a:ext>
          </a:extLst>
        </xdr:cNvPr>
        <xdr:cNvSpPr/>
      </xdr:nvSpPr>
      <xdr:spPr>
        <a:xfrm>
          <a:off x="22110700" y="72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88512</xdr:rowOff>
    </xdr:from>
    <xdr:ext cx="534377" cy="259045"/>
    <xdr:sp macro="" textlink="">
      <xdr:nvSpPr>
        <xdr:cNvPr id="500" name="【一般廃棄物処理施設】&#10;一人当たり有形固定資産（償却資産）額該当値テキスト">
          <a:extLst>
            <a:ext uri="{FF2B5EF4-FFF2-40B4-BE49-F238E27FC236}">
              <a16:creationId xmlns:a16="http://schemas.microsoft.com/office/drawing/2014/main" xmlns="" id="{AB6039C0-10FC-4657-9C04-4FA65C6FB470}"/>
            </a:ext>
          </a:extLst>
        </xdr:cNvPr>
        <xdr:cNvSpPr txBox="1"/>
      </xdr:nvSpPr>
      <xdr:spPr>
        <a:xfrm>
          <a:off x="22199600" y="71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2762</xdr:rowOff>
    </xdr:from>
    <xdr:to>
      <xdr:col>112</xdr:col>
      <xdr:colOff>38100</xdr:colOff>
      <xdr:row>42</xdr:row>
      <xdr:rowOff>104362</xdr:rowOff>
    </xdr:to>
    <xdr:sp macro="" textlink="">
      <xdr:nvSpPr>
        <xdr:cNvPr id="501" name="楕円 500">
          <a:extLst>
            <a:ext uri="{FF2B5EF4-FFF2-40B4-BE49-F238E27FC236}">
              <a16:creationId xmlns:a16="http://schemas.microsoft.com/office/drawing/2014/main" xmlns="" id="{FD4BE20D-AF8A-4917-BD55-3B98C28A890B}"/>
            </a:ext>
          </a:extLst>
        </xdr:cNvPr>
        <xdr:cNvSpPr/>
      </xdr:nvSpPr>
      <xdr:spPr>
        <a:xfrm>
          <a:off x="21272500" y="72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52935</xdr:rowOff>
    </xdr:from>
    <xdr:to>
      <xdr:col>116</xdr:col>
      <xdr:colOff>63500</xdr:colOff>
      <xdr:row>42</xdr:row>
      <xdr:rowOff>53562</xdr:rowOff>
    </xdr:to>
    <xdr:cxnSp macro="">
      <xdr:nvCxnSpPr>
        <xdr:cNvPr id="502" name="直線コネクタ 501">
          <a:extLst>
            <a:ext uri="{FF2B5EF4-FFF2-40B4-BE49-F238E27FC236}">
              <a16:creationId xmlns:a16="http://schemas.microsoft.com/office/drawing/2014/main" xmlns="" id="{B542C2F4-0B3B-432F-A87C-60589771784F}"/>
            </a:ext>
          </a:extLst>
        </xdr:cNvPr>
        <xdr:cNvCxnSpPr/>
      </xdr:nvCxnSpPr>
      <xdr:spPr>
        <a:xfrm flipV="1">
          <a:off x="21323300" y="7253835"/>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3383</xdr:rowOff>
    </xdr:from>
    <xdr:to>
      <xdr:col>107</xdr:col>
      <xdr:colOff>101600</xdr:colOff>
      <xdr:row>42</xdr:row>
      <xdr:rowOff>104983</xdr:rowOff>
    </xdr:to>
    <xdr:sp macro="" textlink="">
      <xdr:nvSpPr>
        <xdr:cNvPr id="503" name="楕円 502">
          <a:extLst>
            <a:ext uri="{FF2B5EF4-FFF2-40B4-BE49-F238E27FC236}">
              <a16:creationId xmlns:a16="http://schemas.microsoft.com/office/drawing/2014/main" xmlns="" id="{DA3C3768-5230-4EBA-BDD7-A8E875E9F402}"/>
            </a:ext>
          </a:extLst>
        </xdr:cNvPr>
        <xdr:cNvSpPr/>
      </xdr:nvSpPr>
      <xdr:spPr>
        <a:xfrm>
          <a:off x="20383500" y="72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53562</xdr:rowOff>
    </xdr:from>
    <xdr:to>
      <xdr:col>111</xdr:col>
      <xdr:colOff>177800</xdr:colOff>
      <xdr:row>42</xdr:row>
      <xdr:rowOff>54183</xdr:rowOff>
    </xdr:to>
    <xdr:cxnSp macro="">
      <xdr:nvCxnSpPr>
        <xdr:cNvPr id="504" name="直線コネクタ 503">
          <a:extLst>
            <a:ext uri="{FF2B5EF4-FFF2-40B4-BE49-F238E27FC236}">
              <a16:creationId xmlns:a16="http://schemas.microsoft.com/office/drawing/2014/main" xmlns="" id="{3047B5A9-FEA6-4A3F-852A-7B7C4EE12CA0}"/>
            </a:ext>
          </a:extLst>
        </xdr:cNvPr>
        <xdr:cNvCxnSpPr/>
      </xdr:nvCxnSpPr>
      <xdr:spPr>
        <a:xfrm flipV="1">
          <a:off x="20434300" y="725446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1805</xdr:rowOff>
    </xdr:from>
    <xdr:to>
      <xdr:col>102</xdr:col>
      <xdr:colOff>165100</xdr:colOff>
      <xdr:row>42</xdr:row>
      <xdr:rowOff>103405</xdr:rowOff>
    </xdr:to>
    <xdr:sp macro="" textlink="">
      <xdr:nvSpPr>
        <xdr:cNvPr id="505" name="楕円 504">
          <a:extLst>
            <a:ext uri="{FF2B5EF4-FFF2-40B4-BE49-F238E27FC236}">
              <a16:creationId xmlns:a16="http://schemas.microsoft.com/office/drawing/2014/main" xmlns="" id="{EA1B71D8-2896-4139-8B15-ED627832B059}"/>
            </a:ext>
          </a:extLst>
        </xdr:cNvPr>
        <xdr:cNvSpPr/>
      </xdr:nvSpPr>
      <xdr:spPr>
        <a:xfrm>
          <a:off x="19494500" y="72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52605</xdr:rowOff>
    </xdr:from>
    <xdr:to>
      <xdr:col>107</xdr:col>
      <xdr:colOff>50800</xdr:colOff>
      <xdr:row>42</xdr:row>
      <xdr:rowOff>54183</xdr:rowOff>
    </xdr:to>
    <xdr:cxnSp macro="">
      <xdr:nvCxnSpPr>
        <xdr:cNvPr id="506" name="直線コネクタ 505">
          <a:extLst>
            <a:ext uri="{FF2B5EF4-FFF2-40B4-BE49-F238E27FC236}">
              <a16:creationId xmlns:a16="http://schemas.microsoft.com/office/drawing/2014/main" xmlns="" id="{294CF720-6B8A-4DD7-9FA8-B7146B81F60F}"/>
            </a:ext>
          </a:extLst>
        </xdr:cNvPr>
        <xdr:cNvCxnSpPr/>
      </xdr:nvCxnSpPr>
      <xdr:spPr>
        <a:xfrm>
          <a:off x="19545300" y="725350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9320</xdr:rowOff>
    </xdr:from>
    <xdr:to>
      <xdr:col>98</xdr:col>
      <xdr:colOff>38100</xdr:colOff>
      <xdr:row>42</xdr:row>
      <xdr:rowOff>110920</xdr:rowOff>
    </xdr:to>
    <xdr:sp macro="" textlink="">
      <xdr:nvSpPr>
        <xdr:cNvPr id="507" name="楕円 506">
          <a:extLst>
            <a:ext uri="{FF2B5EF4-FFF2-40B4-BE49-F238E27FC236}">
              <a16:creationId xmlns:a16="http://schemas.microsoft.com/office/drawing/2014/main" xmlns="" id="{4A5DC772-DDAD-45BA-9656-AD4051C5EE8B}"/>
            </a:ext>
          </a:extLst>
        </xdr:cNvPr>
        <xdr:cNvSpPr/>
      </xdr:nvSpPr>
      <xdr:spPr>
        <a:xfrm>
          <a:off x="18605500" y="7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52605</xdr:rowOff>
    </xdr:from>
    <xdr:to>
      <xdr:col>102</xdr:col>
      <xdr:colOff>114300</xdr:colOff>
      <xdr:row>42</xdr:row>
      <xdr:rowOff>60120</xdr:rowOff>
    </xdr:to>
    <xdr:cxnSp macro="">
      <xdr:nvCxnSpPr>
        <xdr:cNvPr id="508" name="直線コネクタ 507">
          <a:extLst>
            <a:ext uri="{FF2B5EF4-FFF2-40B4-BE49-F238E27FC236}">
              <a16:creationId xmlns:a16="http://schemas.microsoft.com/office/drawing/2014/main" xmlns="" id="{0F79A079-8B13-4772-8E94-9FC910714B89}"/>
            </a:ext>
          </a:extLst>
        </xdr:cNvPr>
        <xdr:cNvCxnSpPr/>
      </xdr:nvCxnSpPr>
      <xdr:spPr>
        <a:xfrm flipV="1">
          <a:off x="18656300" y="7253505"/>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09" name="n_1aveValue【一般廃棄物処理施設】&#10;一人当たり有形固定資産（償却資産）額">
          <a:extLst>
            <a:ext uri="{FF2B5EF4-FFF2-40B4-BE49-F238E27FC236}">
              <a16:creationId xmlns:a16="http://schemas.microsoft.com/office/drawing/2014/main" xmlns="" id="{9E654406-E671-44E7-BC62-6148FDBDE47C}"/>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10" name="n_2aveValue【一般廃棄物処理施設】&#10;一人当たり有形固定資産（償却資産）額">
          <a:extLst>
            <a:ext uri="{FF2B5EF4-FFF2-40B4-BE49-F238E27FC236}">
              <a16:creationId xmlns:a16="http://schemas.microsoft.com/office/drawing/2014/main" xmlns="" id="{309BD92D-EA94-4717-A357-A89A803CE555}"/>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11" name="n_3aveValue【一般廃棄物処理施設】&#10;一人当たり有形固定資産（償却資産）額">
          <a:extLst>
            <a:ext uri="{FF2B5EF4-FFF2-40B4-BE49-F238E27FC236}">
              <a16:creationId xmlns:a16="http://schemas.microsoft.com/office/drawing/2014/main" xmlns="" id="{4659C4BC-C97F-49AE-B173-F7F1185782CB}"/>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12" name="n_4aveValue【一般廃棄物処理施設】&#10;一人当たり有形固定資産（償却資産）額">
          <a:extLst>
            <a:ext uri="{FF2B5EF4-FFF2-40B4-BE49-F238E27FC236}">
              <a16:creationId xmlns:a16="http://schemas.microsoft.com/office/drawing/2014/main" xmlns="" id="{62AAD562-B531-4244-9B74-8540268CAF6A}"/>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95489</xdr:rowOff>
    </xdr:from>
    <xdr:ext cx="534377" cy="259045"/>
    <xdr:sp macro="" textlink="">
      <xdr:nvSpPr>
        <xdr:cNvPr id="513" name="n_1mainValue【一般廃棄物処理施設】&#10;一人当たり有形固定資産（償却資産）額">
          <a:extLst>
            <a:ext uri="{FF2B5EF4-FFF2-40B4-BE49-F238E27FC236}">
              <a16:creationId xmlns:a16="http://schemas.microsoft.com/office/drawing/2014/main" xmlns="" id="{EB827A97-D98F-4C0D-9183-F6D6626DAFE9}"/>
            </a:ext>
          </a:extLst>
        </xdr:cNvPr>
        <xdr:cNvSpPr txBox="1"/>
      </xdr:nvSpPr>
      <xdr:spPr>
        <a:xfrm>
          <a:off x="21043411" y="72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96110</xdr:rowOff>
    </xdr:from>
    <xdr:ext cx="534377" cy="259045"/>
    <xdr:sp macro="" textlink="">
      <xdr:nvSpPr>
        <xdr:cNvPr id="514" name="n_2mainValue【一般廃棄物処理施設】&#10;一人当たり有形固定資産（償却資産）額">
          <a:extLst>
            <a:ext uri="{FF2B5EF4-FFF2-40B4-BE49-F238E27FC236}">
              <a16:creationId xmlns:a16="http://schemas.microsoft.com/office/drawing/2014/main" xmlns="" id="{B35CD07C-A696-4AB0-BAE0-627ED323CD08}"/>
            </a:ext>
          </a:extLst>
        </xdr:cNvPr>
        <xdr:cNvSpPr txBox="1"/>
      </xdr:nvSpPr>
      <xdr:spPr>
        <a:xfrm>
          <a:off x="20167111" y="72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94532</xdr:rowOff>
    </xdr:from>
    <xdr:ext cx="534377" cy="259045"/>
    <xdr:sp macro="" textlink="">
      <xdr:nvSpPr>
        <xdr:cNvPr id="515" name="n_3mainValue【一般廃棄物処理施設】&#10;一人当たり有形固定資産（償却資産）額">
          <a:extLst>
            <a:ext uri="{FF2B5EF4-FFF2-40B4-BE49-F238E27FC236}">
              <a16:creationId xmlns:a16="http://schemas.microsoft.com/office/drawing/2014/main" xmlns="" id="{0F9E5175-6940-4D19-9381-9BB61DC01777}"/>
            </a:ext>
          </a:extLst>
        </xdr:cNvPr>
        <xdr:cNvSpPr txBox="1"/>
      </xdr:nvSpPr>
      <xdr:spPr>
        <a:xfrm>
          <a:off x="19278111" y="72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102047</xdr:rowOff>
    </xdr:from>
    <xdr:ext cx="469744" cy="259045"/>
    <xdr:sp macro="" textlink="">
      <xdr:nvSpPr>
        <xdr:cNvPr id="516" name="n_4mainValue【一般廃棄物処理施設】&#10;一人当たり有形固定資産（償却資産）額">
          <a:extLst>
            <a:ext uri="{FF2B5EF4-FFF2-40B4-BE49-F238E27FC236}">
              <a16:creationId xmlns:a16="http://schemas.microsoft.com/office/drawing/2014/main" xmlns="" id="{F3F55300-50EA-475C-A105-1925A47FE97B}"/>
            </a:ext>
          </a:extLst>
        </xdr:cNvPr>
        <xdr:cNvSpPr txBox="1"/>
      </xdr:nvSpPr>
      <xdr:spPr>
        <a:xfrm>
          <a:off x="18421428" y="730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xmlns="" id="{8004B3DB-54F7-443D-9E52-83A126639C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xmlns="" id="{61ED12AB-F9B9-4A89-9F0E-75A3625EB1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xmlns="" id="{060D6B49-8F87-4055-B383-BFE349BFE6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xmlns="" id="{0AD6DF16-8B8A-4CE1-B154-3B71360E37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xmlns="" id="{80ACEEBC-0C6C-4F9B-A9D8-C5FB129CCA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xmlns="" id="{27E9475A-3582-4D70-AD04-A303C22986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xmlns="" id="{FDCD2073-FD9C-4F6E-91B6-1741468F27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xmlns="" id="{3E040A32-47D7-44BD-A7A3-2A58503B33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xmlns="" id="{B1EAE059-AFD8-4943-8670-2CC16F19BF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xmlns="" id="{FBE508AB-4B14-4BB9-B3E9-2A7E0EC9B7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xmlns="" id="{0704F44C-FD26-4443-95FE-2780EF510A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xmlns="" id="{C3C378A0-F611-4BC9-83CB-ABD6A757787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xmlns="" id="{0BE8524C-0A6C-4BD0-AB23-CD9C13545A9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xmlns="" id="{EFDCF54A-D364-4515-8B61-D6522CD17A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xmlns="" id="{F4E4D710-64DF-4C6A-851B-2D2B46AE056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xmlns="" id="{61980200-F3E1-4B7D-9654-61B69B926F6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xmlns="" id="{FA439BB1-FBCB-40D6-84C9-35A5AA8629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xmlns="" id="{711D748D-3AF1-4239-B9EE-4DD4E6D1791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xmlns="" id="{AA92EBC2-11FA-48E1-A000-29E15F0CAF8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xmlns="" id="{A48D5F73-B7BC-4BDC-ADD7-DFD96A5AF1D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xmlns="" id="{C84F5D44-078B-4AAB-BF10-8240AFB0D6C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xmlns="" id="{8A92537F-3713-40BB-9CAA-EABCA39DE18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a:extLst>
            <a:ext uri="{FF2B5EF4-FFF2-40B4-BE49-F238E27FC236}">
              <a16:creationId xmlns:a16="http://schemas.microsoft.com/office/drawing/2014/main" xmlns="" id="{31BD1D86-1140-4E23-B738-86D65FB1206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xmlns="" id="{A89F07E8-EBD5-440F-B33E-9668655E16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xmlns="" id="{A14C2FFD-AE68-4079-A126-28F4C60DAD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2" name="直線コネクタ 541">
          <a:extLst>
            <a:ext uri="{FF2B5EF4-FFF2-40B4-BE49-F238E27FC236}">
              <a16:creationId xmlns:a16="http://schemas.microsoft.com/office/drawing/2014/main" xmlns="" id="{C4E162E4-09D9-4827-BB94-1F82A21620D5}"/>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xmlns="" id="{7AA0D7DF-DAB3-4E6C-A899-5C4756521CD2}"/>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4" name="直線コネクタ 543">
          <a:extLst>
            <a:ext uri="{FF2B5EF4-FFF2-40B4-BE49-F238E27FC236}">
              <a16:creationId xmlns:a16="http://schemas.microsoft.com/office/drawing/2014/main" xmlns="" id="{B481FA1B-FFDB-4921-AA4F-0BDEE75D9A33}"/>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5" name="【保健センター・保健所】&#10;有形固定資産減価償却率最大値テキスト">
          <a:extLst>
            <a:ext uri="{FF2B5EF4-FFF2-40B4-BE49-F238E27FC236}">
              <a16:creationId xmlns:a16="http://schemas.microsoft.com/office/drawing/2014/main" xmlns="" id="{DB8FA359-357E-49F4-8CE3-0C12B70E99F5}"/>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6" name="直線コネクタ 545">
          <a:extLst>
            <a:ext uri="{FF2B5EF4-FFF2-40B4-BE49-F238E27FC236}">
              <a16:creationId xmlns:a16="http://schemas.microsoft.com/office/drawing/2014/main" xmlns="" id="{99CE008D-F74D-45D5-828B-4A6FAB8A90F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xmlns="" id="{A92A0E68-C761-4BD5-863E-47FF6943F43F}"/>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8" name="フローチャート: 判断 547">
          <a:extLst>
            <a:ext uri="{FF2B5EF4-FFF2-40B4-BE49-F238E27FC236}">
              <a16:creationId xmlns:a16="http://schemas.microsoft.com/office/drawing/2014/main" xmlns="" id="{2FC5E9C7-4010-428A-B2AB-8BACDB8E1F68}"/>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49" name="フローチャート: 判断 548">
          <a:extLst>
            <a:ext uri="{FF2B5EF4-FFF2-40B4-BE49-F238E27FC236}">
              <a16:creationId xmlns:a16="http://schemas.microsoft.com/office/drawing/2014/main" xmlns="" id="{33A87A9F-B233-4F6D-815C-AC951C2F097C}"/>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0" name="フローチャート: 判断 549">
          <a:extLst>
            <a:ext uri="{FF2B5EF4-FFF2-40B4-BE49-F238E27FC236}">
              <a16:creationId xmlns:a16="http://schemas.microsoft.com/office/drawing/2014/main" xmlns="" id="{04FE946F-0852-4B1E-B159-2A049DF1E9E9}"/>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1" name="フローチャート: 判断 550">
          <a:extLst>
            <a:ext uri="{FF2B5EF4-FFF2-40B4-BE49-F238E27FC236}">
              <a16:creationId xmlns:a16="http://schemas.microsoft.com/office/drawing/2014/main" xmlns="" id="{4FA3C296-5D8E-478E-862C-8FB38857F636}"/>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2" name="フローチャート: 判断 551">
          <a:extLst>
            <a:ext uri="{FF2B5EF4-FFF2-40B4-BE49-F238E27FC236}">
              <a16:creationId xmlns:a16="http://schemas.microsoft.com/office/drawing/2014/main" xmlns="" id="{8EABD488-FC75-4A08-8C0A-E82443748078}"/>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42E10010-9F1A-47D8-8CB7-AA762D253D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BD07E30D-87ED-46D5-9A89-68339E3E83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20284957-0F59-48BD-A2FE-0D33C34A6C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3CE4018F-E826-469B-A8E8-D217EAE011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DA9708B5-F4A5-4A42-BCF0-A1BCD3BB1E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58" name="楕円 557">
          <a:extLst>
            <a:ext uri="{FF2B5EF4-FFF2-40B4-BE49-F238E27FC236}">
              <a16:creationId xmlns:a16="http://schemas.microsoft.com/office/drawing/2014/main" xmlns="" id="{AD357AE4-6C35-4B18-B7B2-98B288B50B7B}"/>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59" name="【保健センター・保健所】&#10;有形固定資産減価償却率該当値テキスト">
          <a:extLst>
            <a:ext uri="{FF2B5EF4-FFF2-40B4-BE49-F238E27FC236}">
              <a16:creationId xmlns:a16="http://schemas.microsoft.com/office/drawing/2014/main" xmlns="" id="{C090BFC5-7B40-44AC-AAF0-AC12E7DC3327}"/>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60" name="楕円 559">
          <a:extLst>
            <a:ext uri="{FF2B5EF4-FFF2-40B4-BE49-F238E27FC236}">
              <a16:creationId xmlns:a16="http://schemas.microsoft.com/office/drawing/2014/main" xmlns="" id="{33E3C669-31C7-47A1-9921-87B193EEE1CA}"/>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61" name="直線コネクタ 560">
          <a:extLst>
            <a:ext uri="{FF2B5EF4-FFF2-40B4-BE49-F238E27FC236}">
              <a16:creationId xmlns:a16="http://schemas.microsoft.com/office/drawing/2014/main" xmlns="" id="{8AA9B2A1-2329-46D8-8FF2-E3FF75E60C9B}"/>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62" name="楕円 561">
          <a:extLst>
            <a:ext uri="{FF2B5EF4-FFF2-40B4-BE49-F238E27FC236}">
              <a16:creationId xmlns:a16="http://schemas.microsoft.com/office/drawing/2014/main" xmlns="" id="{42CC731D-4F3C-435C-A42F-CC8FBB2BB390}"/>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63" name="直線コネクタ 562">
          <a:extLst>
            <a:ext uri="{FF2B5EF4-FFF2-40B4-BE49-F238E27FC236}">
              <a16:creationId xmlns:a16="http://schemas.microsoft.com/office/drawing/2014/main" xmlns="" id="{EFEE3797-A448-43D7-BA2F-DB9ECAC0F573}"/>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64" name="楕円 563">
          <a:extLst>
            <a:ext uri="{FF2B5EF4-FFF2-40B4-BE49-F238E27FC236}">
              <a16:creationId xmlns:a16="http://schemas.microsoft.com/office/drawing/2014/main" xmlns="" id="{2E8993DB-9FC6-4B5D-B624-3D87FC77669F}"/>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65" name="直線コネクタ 564">
          <a:extLst>
            <a:ext uri="{FF2B5EF4-FFF2-40B4-BE49-F238E27FC236}">
              <a16:creationId xmlns:a16="http://schemas.microsoft.com/office/drawing/2014/main" xmlns="" id="{D5A4596C-D4FA-4E86-855D-C7BB9026103B}"/>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566" name="楕円 565">
          <a:extLst>
            <a:ext uri="{FF2B5EF4-FFF2-40B4-BE49-F238E27FC236}">
              <a16:creationId xmlns:a16="http://schemas.microsoft.com/office/drawing/2014/main" xmlns="" id="{397BF8C9-1831-4D20-9C80-927BA5119BA8}"/>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567" name="直線コネクタ 566">
          <a:extLst>
            <a:ext uri="{FF2B5EF4-FFF2-40B4-BE49-F238E27FC236}">
              <a16:creationId xmlns:a16="http://schemas.microsoft.com/office/drawing/2014/main" xmlns="" id="{309D3EA7-68B1-400B-B33F-7E3EB361E08F}"/>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xmlns="" id="{13400DA6-E4E6-4A38-BC1C-4C15FC372E04}"/>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xmlns="" id="{2E0F5C62-3E9F-4E23-B7E8-6FE1A9D379C3}"/>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xmlns="" id="{3E2A6818-6B49-4F01-83F9-727DE5ABD14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1" name="n_4aveValue【保健センター・保健所】&#10;有形固定資産減価償却率">
          <a:extLst>
            <a:ext uri="{FF2B5EF4-FFF2-40B4-BE49-F238E27FC236}">
              <a16:creationId xmlns:a16="http://schemas.microsoft.com/office/drawing/2014/main" xmlns="" id="{179ACF0F-5F27-4A18-93D8-2DCA3CC5136D}"/>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xmlns="" id="{C4BAC79C-57DA-45FA-9B8C-C66223DEAC55}"/>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xmlns="" id="{B5FD4238-555A-4A7E-AFC4-37FA15B5203B}"/>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xmlns="" id="{5C5AC7E4-F7DF-4EDC-A472-0E5303EAECEA}"/>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75" name="n_4mainValue【保健センター・保健所】&#10;有形固定資産減価償却率">
          <a:extLst>
            <a:ext uri="{FF2B5EF4-FFF2-40B4-BE49-F238E27FC236}">
              <a16:creationId xmlns:a16="http://schemas.microsoft.com/office/drawing/2014/main" xmlns="" id="{A7D9DBB1-1C66-4347-963B-A3C62AC74916}"/>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xmlns="" id="{F11DBFBA-80BB-425D-9576-2B0E36FB95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xmlns="" id="{B7606C93-6C7B-4400-BEEB-6BB7A3DF3B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xmlns="" id="{1ED2EBC2-CCE9-40AB-9C90-EB39C8ECC5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xmlns="" id="{E365E5B7-7F2F-47E5-80A4-38FC09DDF7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xmlns="" id="{4682A22E-097E-4124-988D-0268D2CA51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xmlns="" id="{634C7158-A8A5-4158-80FC-3B5ABACF3E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xmlns="" id="{7D204F5C-CCBB-462C-8F0F-BAEB88A8CB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xmlns="" id="{FC0FF275-EFCA-4CEC-B231-02EA9C421E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xmlns="" id="{0D43C5FA-AFBE-49F8-9CE8-E8D1A75BBD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xmlns="" id="{AA1CEB73-076D-4156-B5D2-0268857EB0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xmlns="" id="{796FFE25-594D-4108-A40F-7A75013F40B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xmlns="" id="{23AE1D00-F31E-4D7C-951F-BD1D7EE8724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xmlns="" id="{1A0153B9-5D61-4E32-9AF2-47F918A386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xmlns="" id="{1A2DC513-2562-4D39-9F21-5A0B368F5F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xmlns="" id="{F3D5B6F5-4FD4-4303-8B3D-3BAF2E3228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xmlns="" id="{13A9CDDE-0114-493F-BC31-8C8264272C6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xmlns="" id="{67DEBEA6-7825-418A-83A9-C217E91B3B1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xmlns="" id="{7323BBC6-9FB9-43F5-A706-70FE9D8B3E3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xmlns="" id="{3AAEDEDB-EE20-4B7F-9000-B3CA23689EF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xmlns="" id="{A72A702F-1593-4653-A673-CAEB22B9DD5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xmlns="" id="{5DB2365B-D7D5-463C-B78D-2699987E0D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xmlns="" id="{84D10B0F-E1AC-429F-A870-7A8A527C53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xmlns="" id="{44794EF7-DC1E-47B1-A5CF-822DE429A2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99" name="直線コネクタ 598">
          <a:extLst>
            <a:ext uri="{FF2B5EF4-FFF2-40B4-BE49-F238E27FC236}">
              <a16:creationId xmlns:a16="http://schemas.microsoft.com/office/drawing/2014/main" xmlns="" id="{F47EB29A-29DB-489A-A5C8-692107F427DE}"/>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xmlns="" id="{0E200D65-926B-4985-835D-C164FCA6D251}"/>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1" name="直線コネクタ 600">
          <a:extLst>
            <a:ext uri="{FF2B5EF4-FFF2-40B4-BE49-F238E27FC236}">
              <a16:creationId xmlns:a16="http://schemas.microsoft.com/office/drawing/2014/main" xmlns="" id="{04B79DAD-F194-4276-BE3E-825BD585320F}"/>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xmlns="" id="{37B93E87-D1FA-48EC-BBFA-033E5EEDD4DA}"/>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3" name="直線コネクタ 602">
          <a:extLst>
            <a:ext uri="{FF2B5EF4-FFF2-40B4-BE49-F238E27FC236}">
              <a16:creationId xmlns:a16="http://schemas.microsoft.com/office/drawing/2014/main" xmlns="" id="{E0184619-8BE3-4A37-8642-53AD30016358}"/>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xmlns="" id="{21A16787-941F-46D4-A2AD-29E313875781}"/>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5" name="フローチャート: 判断 604">
          <a:extLst>
            <a:ext uri="{FF2B5EF4-FFF2-40B4-BE49-F238E27FC236}">
              <a16:creationId xmlns:a16="http://schemas.microsoft.com/office/drawing/2014/main" xmlns="" id="{61C5C9A6-34C8-4240-999D-8A6FE5DD118D}"/>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6" name="フローチャート: 判断 605">
          <a:extLst>
            <a:ext uri="{FF2B5EF4-FFF2-40B4-BE49-F238E27FC236}">
              <a16:creationId xmlns:a16="http://schemas.microsoft.com/office/drawing/2014/main" xmlns="" id="{C3D47B61-1B96-4B0F-9780-B14B9B874F5D}"/>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7" name="フローチャート: 判断 606">
          <a:extLst>
            <a:ext uri="{FF2B5EF4-FFF2-40B4-BE49-F238E27FC236}">
              <a16:creationId xmlns:a16="http://schemas.microsoft.com/office/drawing/2014/main" xmlns="" id="{04F92608-6EC3-46BF-A0C5-BABA2F797BB4}"/>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8" name="フローチャート: 判断 607">
          <a:extLst>
            <a:ext uri="{FF2B5EF4-FFF2-40B4-BE49-F238E27FC236}">
              <a16:creationId xmlns:a16="http://schemas.microsoft.com/office/drawing/2014/main" xmlns="" id="{AB63A72F-387E-473A-A2FA-D10408A271D2}"/>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9" name="フローチャート: 判断 608">
          <a:extLst>
            <a:ext uri="{FF2B5EF4-FFF2-40B4-BE49-F238E27FC236}">
              <a16:creationId xmlns:a16="http://schemas.microsoft.com/office/drawing/2014/main" xmlns="" id="{52F0E394-C881-4A2E-8528-3069C6DF801A}"/>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0263B42A-F20E-47E9-BEEC-137D278C21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A8340CEA-D2E8-4E7A-8583-19313753D8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94D9ACBC-A087-49C7-9498-FC35313B4A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B4839276-9D9C-4593-84CD-2A0017109A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ED9B0943-5B3C-4E47-8A33-938414DF909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15" name="楕円 614">
          <a:extLst>
            <a:ext uri="{FF2B5EF4-FFF2-40B4-BE49-F238E27FC236}">
              <a16:creationId xmlns:a16="http://schemas.microsoft.com/office/drawing/2014/main" xmlns="" id="{FFC79FA9-B71F-4721-B568-BF21411D61AF}"/>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16" name="【保健センター・保健所】&#10;一人当たり面積該当値テキスト">
          <a:extLst>
            <a:ext uri="{FF2B5EF4-FFF2-40B4-BE49-F238E27FC236}">
              <a16:creationId xmlns:a16="http://schemas.microsoft.com/office/drawing/2014/main" xmlns="" id="{8E6F8AAD-D4F7-420A-BAD9-1FA467A45EF3}"/>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17" name="楕円 616">
          <a:extLst>
            <a:ext uri="{FF2B5EF4-FFF2-40B4-BE49-F238E27FC236}">
              <a16:creationId xmlns:a16="http://schemas.microsoft.com/office/drawing/2014/main" xmlns="" id="{22B559B5-BB42-4D90-B061-DCFA8F04F8E6}"/>
            </a:ext>
          </a:extLst>
        </xdr:cNvPr>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129540</xdr:rowOff>
    </xdr:to>
    <xdr:cxnSp macro="">
      <xdr:nvCxnSpPr>
        <xdr:cNvPr id="618" name="直線コネクタ 617">
          <a:extLst>
            <a:ext uri="{FF2B5EF4-FFF2-40B4-BE49-F238E27FC236}">
              <a16:creationId xmlns:a16="http://schemas.microsoft.com/office/drawing/2014/main" xmlns="" id="{C236F8A4-35A6-480F-9C3D-A807042B1D89}"/>
            </a:ext>
          </a:extLst>
        </xdr:cNvPr>
        <xdr:cNvCxnSpPr/>
      </xdr:nvCxnSpPr>
      <xdr:spPr>
        <a:xfrm flipV="1">
          <a:off x="21323300" y="10927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9" name="楕円 618">
          <a:extLst>
            <a:ext uri="{FF2B5EF4-FFF2-40B4-BE49-F238E27FC236}">
              <a16:creationId xmlns:a16="http://schemas.microsoft.com/office/drawing/2014/main" xmlns="" id="{B6329EEF-0FF8-47AC-B575-FD2B108052A3}"/>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620" name="直線コネクタ 619">
          <a:extLst>
            <a:ext uri="{FF2B5EF4-FFF2-40B4-BE49-F238E27FC236}">
              <a16:creationId xmlns:a16="http://schemas.microsoft.com/office/drawing/2014/main" xmlns="" id="{96148C04-A370-4A97-A478-41FF5453A079}"/>
            </a:ext>
          </a:extLst>
        </xdr:cNvPr>
        <xdr:cNvCxnSpPr/>
      </xdr:nvCxnSpPr>
      <xdr:spPr>
        <a:xfrm>
          <a:off x="20434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21" name="楕円 620">
          <a:extLst>
            <a:ext uri="{FF2B5EF4-FFF2-40B4-BE49-F238E27FC236}">
              <a16:creationId xmlns:a16="http://schemas.microsoft.com/office/drawing/2014/main" xmlns="" id="{2B0E8750-E8FB-40C5-BA31-9BFCF7A74B56}"/>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622" name="直線コネクタ 621">
          <a:extLst>
            <a:ext uri="{FF2B5EF4-FFF2-40B4-BE49-F238E27FC236}">
              <a16:creationId xmlns:a16="http://schemas.microsoft.com/office/drawing/2014/main" xmlns="" id="{7FE30431-620D-4E9C-B028-C81D108A15CD}"/>
            </a:ext>
          </a:extLst>
        </xdr:cNvPr>
        <xdr:cNvCxnSpPr/>
      </xdr:nvCxnSpPr>
      <xdr:spPr>
        <a:xfrm flipV="1">
          <a:off x="19545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623" name="楕円 622">
          <a:extLst>
            <a:ext uri="{FF2B5EF4-FFF2-40B4-BE49-F238E27FC236}">
              <a16:creationId xmlns:a16="http://schemas.microsoft.com/office/drawing/2014/main" xmlns="" id="{BEDAF27D-494B-4F9E-A11D-F4A242728A58}"/>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624" name="直線コネクタ 623">
          <a:extLst>
            <a:ext uri="{FF2B5EF4-FFF2-40B4-BE49-F238E27FC236}">
              <a16:creationId xmlns:a16="http://schemas.microsoft.com/office/drawing/2014/main" xmlns="" id="{BE07D55C-E8EC-4EE8-BF50-B31DA3DF9CB5}"/>
            </a:ext>
          </a:extLst>
        </xdr:cNvPr>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25" name="n_1aveValue【保健センター・保健所】&#10;一人当たり面積">
          <a:extLst>
            <a:ext uri="{FF2B5EF4-FFF2-40B4-BE49-F238E27FC236}">
              <a16:creationId xmlns:a16="http://schemas.microsoft.com/office/drawing/2014/main" xmlns="" id="{3BD9C506-5542-462C-A135-9065D401965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26" name="n_2aveValue【保健センター・保健所】&#10;一人当たり面積">
          <a:extLst>
            <a:ext uri="{FF2B5EF4-FFF2-40B4-BE49-F238E27FC236}">
              <a16:creationId xmlns:a16="http://schemas.microsoft.com/office/drawing/2014/main" xmlns="" id="{CD29BCEB-0E6B-42B4-90CD-5A5AB0C3F784}"/>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27" name="n_3aveValue【保健センター・保健所】&#10;一人当たり面積">
          <a:extLst>
            <a:ext uri="{FF2B5EF4-FFF2-40B4-BE49-F238E27FC236}">
              <a16:creationId xmlns:a16="http://schemas.microsoft.com/office/drawing/2014/main" xmlns="" id="{087A2CED-5D7B-4F82-BDEF-451B9C97ADE5}"/>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28" name="n_4aveValue【保健センター・保健所】&#10;一人当たり面積">
          <a:extLst>
            <a:ext uri="{FF2B5EF4-FFF2-40B4-BE49-F238E27FC236}">
              <a16:creationId xmlns:a16="http://schemas.microsoft.com/office/drawing/2014/main" xmlns="" id="{36A35C4B-AC95-435F-BDCE-17C1B3A27A92}"/>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629" name="n_1mainValue【保健センター・保健所】&#10;一人当たり面積">
          <a:extLst>
            <a:ext uri="{FF2B5EF4-FFF2-40B4-BE49-F238E27FC236}">
              <a16:creationId xmlns:a16="http://schemas.microsoft.com/office/drawing/2014/main" xmlns="" id="{A2FC84E0-380D-46CD-9E13-AC973C3DECFE}"/>
            </a:ext>
          </a:extLst>
        </xdr:cNvPr>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630" name="n_2mainValue【保健センター・保健所】&#10;一人当たり面積">
          <a:extLst>
            <a:ext uri="{FF2B5EF4-FFF2-40B4-BE49-F238E27FC236}">
              <a16:creationId xmlns:a16="http://schemas.microsoft.com/office/drawing/2014/main" xmlns="" id="{004C1016-89C9-4235-B652-E8B28F848032}"/>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31" name="n_3mainValue【保健センター・保健所】&#10;一人当たり面積">
          <a:extLst>
            <a:ext uri="{FF2B5EF4-FFF2-40B4-BE49-F238E27FC236}">
              <a16:creationId xmlns:a16="http://schemas.microsoft.com/office/drawing/2014/main" xmlns="" id="{A5996839-2203-4AC7-AF96-77D977C00638}"/>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632" name="n_4mainValue【保健センター・保健所】&#10;一人当たり面積">
          <a:extLst>
            <a:ext uri="{FF2B5EF4-FFF2-40B4-BE49-F238E27FC236}">
              <a16:creationId xmlns:a16="http://schemas.microsoft.com/office/drawing/2014/main" xmlns="" id="{09C35068-47DF-4D31-825A-F5762B066830}"/>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xmlns="" id="{6FE6EA64-63FE-4F37-B3A9-5C0D462FBC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xmlns="" id="{39EC3C3D-5F23-41FF-9CF4-72AEA33C84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xmlns="" id="{7F4B2F66-B03C-40D9-B9BF-40154FB2C1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xmlns="" id="{6577C65A-87B6-40E0-AA2C-B283645798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xmlns="" id="{188E84EA-6737-43D6-A34D-AB2555454F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xmlns="" id="{9AB82BAC-2FAB-4216-B695-B404145749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xmlns="" id="{E7C4EF62-18CA-4C4A-8C2D-22E3A4AD02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xmlns="" id="{5A5FE73C-E0AA-483C-8567-7D1CB57B84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a:extLst>
            <a:ext uri="{FF2B5EF4-FFF2-40B4-BE49-F238E27FC236}">
              <a16:creationId xmlns:a16="http://schemas.microsoft.com/office/drawing/2014/main" xmlns="" id="{A8FA3E91-A83B-47A9-A41D-C8D01E8CBA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a:extLst>
            <a:ext uri="{FF2B5EF4-FFF2-40B4-BE49-F238E27FC236}">
              <a16:creationId xmlns:a16="http://schemas.microsoft.com/office/drawing/2014/main" xmlns="" id="{A9B7CC53-EB87-41C9-B195-85445893C3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a:extLst>
            <a:ext uri="{FF2B5EF4-FFF2-40B4-BE49-F238E27FC236}">
              <a16:creationId xmlns:a16="http://schemas.microsoft.com/office/drawing/2014/main" xmlns="" id="{F067021F-1063-4105-873E-C8B1356995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4" name="直線コネクタ 643">
          <a:extLst>
            <a:ext uri="{FF2B5EF4-FFF2-40B4-BE49-F238E27FC236}">
              <a16:creationId xmlns:a16="http://schemas.microsoft.com/office/drawing/2014/main" xmlns="" id="{EE2E3222-E231-401E-BC56-514688F2354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5" name="テキスト ボックス 644">
          <a:extLst>
            <a:ext uri="{FF2B5EF4-FFF2-40B4-BE49-F238E27FC236}">
              <a16:creationId xmlns:a16="http://schemas.microsoft.com/office/drawing/2014/main" xmlns="" id="{66D1A400-EB07-4855-9209-5524A325D27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6" name="直線コネクタ 645">
          <a:extLst>
            <a:ext uri="{FF2B5EF4-FFF2-40B4-BE49-F238E27FC236}">
              <a16:creationId xmlns:a16="http://schemas.microsoft.com/office/drawing/2014/main" xmlns="" id="{548055D3-2843-4D20-A3FA-AA3A6EE1B9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7" name="テキスト ボックス 646">
          <a:extLst>
            <a:ext uri="{FF2B5EF4-FFF2-40B4-BE49-F238E27FC236}">
              <a16:creationId xmlns:a16="http://schemas.microsoft.com/office/drawing/2014/main" xmlns="" id="{3CC7A236-D7F1-40DE-9B64-ECE5B7768B7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8" name="直線コネクタ 647">
          <a:extLst>
            <a:ext uri="{FF2B5EF4-FFF2-40B4-BE49-F238E27FC236}">
              <a16:creationId xmlns:a16="http://schemas.microsoft.com/office/drawing/2014/main" xmlns="" id="{C0CE7098-57B0-4752-A3C1-45D105CACB0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9" name="テキスト ボックス 648">
          <a:extLst>
            <a:ext uri="{FF2B5EF4-FFF2-40B4-BE49-F238E27FC236}">
              <a16:creationId xmlns:a16="http://schemas.microsoft.com/office/drawing/2014/main" xmlns="" id="{0157C4E8-87AB-413C-ACBD-18D4343073F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0" name="直線コネクタ 649">
          <a:extLst>
            <a:ext uri="{FF2B5EF4-FFF2-40B4-BE49-F238E27FC236}">
              <a16:creationId xmlns:a16="http://schemas.microsoft.com/office/drawing/2014/main" xmlns="" id="{0AA64AEE-4C5E-4660-8219-476E6603F88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1" name="テキスト ボックス 650">
          <a:extLst>
            <a:ext uri="{FF2B5EF4-FFF2-40B4-BE49-F238E27FC236}">
              <a16:creationId xmlns:a16="http://schemas.microsoft.com/office/drawing/2014/main" xmlns="" id="{10ECD32B-C742-45E8-BB1F-6EF2C87FB3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2" name="直線コネクタ 651">
          <a:extLst>
            <a:ext uri="{FF2B5EF4-FFF2-40B4-BE49-F238E27FC236}">
              <a16:creationId xmlns:a16="http://schemas.microsoft.com/office/drawing/2014/main" xmlns="" id="{3EA21CC4-9130-444C-8AE9-66C6F0D8D42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3" name="テキスト ボックス 652">
          <a:extLst>
            <a:ext uri="{FF2B5EF4-FFF2-40B4-BE49-F238E27FC236}">
              <a16:creationId xmlns:a16="http://schemas.microsoft.com/office/drawing/2014/main" xmlns="" id="{DE6AE47A-4A20-4587-88F4-455A01BE825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a:extLst>
            <a:ext uri="{FF2B5EF4-FFF2-40B4-BE49-F238E27FC236}">
              <a16:creationId xmlns:a16="http://schemas.microsoft.com/office/drawing/2014/main" xmlns="" id="{46C2EF66-B36D-4A3D-BDE1-FFFCD06FFD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5" name="テキスト ボックス 654">
          <a:extLst>
            <a:ext uri="{FF2B5EF4-FFF2-40B4-BE49-F238E27FC236}">
              <a16:creationId xmlns:a16="http://schemas.microsoft.com/office/drawing/2014/main" xmlns="" id="{DDE5C672-E57E-4A03-B0AB-84BF0D68B9C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消防施設】&#10;有形固定資産減価償却率グラフ枠">
          <a:extLst>
            <a:ext uri="{FF2B5EF4-FFF2-40B4-BE49-F238E27FC236}">
              <a16:creationId xmlns:a16="http://schemas.microsoft.com/office/drawing/2014/main" xmlns="" id="{6AA13A85-B7AE-4D88-8BB4-E9AB6534B3E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7" name="直線コネクタ 656">
          <a:extLst>
            <a:ext uri="{FF2B5EF4-FFF2-40B4-BE49-F238E27FC236}">
              <a16:creationId xmlns:a16="http://schemas.microsoft.com/office/drawing/2014/main" xmlns="" id="{3767EBD2-0617-4C12-B008-76261D92C17B}"/>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8" name="【消防施設】&#10;有形固定資産減価償却率最小値テキスト">
          <a:extLst>
            <a:ext uri="{FF2B5EF4-FFF2-40B4-BE49-F238E27FC236}">
              <a16:creationId xmlns:a16="http://schemas.microsoft.com/office/drawing/2014/main" xmlns="" id="{20A03D6B-8D32-4496-834E-7431CCD9A4D3}"/>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59" name="直線コネクタ 658">
          <a:extLst>
            <a:ext uri="{FF2B5EF4-FFF2-40B4-BE49-F238E27FC236}">
              <a16:creationId xmlns:a16="http://schemas.microsoft.com/office/drawing/2014/main" xmlns="" id="{522E635B-51D0-42EE-B2D7-9AAE933EA30E}"/>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0" name="【消防施設】&#10;有形固定資産減価償却率最大値テキスト">
          <a:extLst>
            <a:ext uri="{FF2B5EF4-FFF2-40B4-BE49-F238E27FC236}">
              <a16:creationId xmlns:a16="http://schemas.microsoft.com/office/drawing/2014/main" xmlns="" id="{C7249634-6C6D-4B1A-B783-D8B4B2934432}"/>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1" name="直線コネクタ 660">
          <a:extLst>
            <a:ext uri="{FF2B5EF4-FFF2-40B4-BE49-F238E27FC236}">
              <a16:creationId xmlns:a16="http://schemas.microsoft.com/office/drawing/2014/main" xmlns="" id="{11C44226-C8D0-403D-BDB1-057EC5B1D8D9}"/>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62" name="【消防施設】&#10;有形固定資産減価償却率平均値テキスト">
          <a:extLst>
            <a:ext uri="{FF2B5EF4-FFF2-40B4-BE49-F238E27FC236}">
              <a16:creationId xmlns:a16="http://schemas.microsoft.com/office/drawing/2014/main" xmlns="" id="{A51AD617-74EE-4F43-9583-318FD5127E99}"/>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3" name="フローチャート: 判断 662">
          <a:extLst>
            <a:ext uri="{FF2B5EF4-FFF2-40B4-BE49-F238E27FC236}">
              <a16:creationId xmlns:a16="http://schemas.microsoft.com/office/drawing/2014/main" xmlns="" id="{7C24DBB8-EC63-4628-9FCF-CF608C940E36}"/>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4" name="フローチャート: 判断 663">
          <a:extLst>
            <a:ext uri="{FF2B5EF4-FFF2-40B4-BE49-F238E27FC236}">
              <a16:creationId xmlns:a16="http://schemas.microsoft.com/office/drawing/2014/main" xmlns="" id="{953DD7E4-4E9A-4DDA-A279-CC638070D9A4}"/>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5" name="フローチャート: 判断 664">
          <a:extLst>
            <a:ext uri="{FF2B5EF4-FFF2-40B4-BE49-F238E27FC236}">
              <a16:creationId xmlns:a16="http://schemas.microsoft.com/office/drawing/2014/main" xmlns="" id="{16A2DF18-8EAC-476E-A5B0-26CCB4E8385A}"/>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6" name="フローチャート: 判断 665">
          <a:extLst>
            <a:ext uri="{FF2B5EF4-FFF2-40B4-BE49-F238E27FC236}">
              <a16:creationId xmlns:a16="http://schemas.microsoft.com/office/drawing/2014/main" xmlns="" id="{90E99AB3-07FF-414F-93D0-A782645ABBF6}"/>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7" name="フローチャート: 判断 666">
          <a:extLst>
            <a:ext uri="{FF2B5EF4-FFF2-40B4-BE49-F238E27FC236}">
              <a16:creationId xmlns:a16="http://schemas.microsoft.com/office/drawing/2014/main" xmlns="" id="{372E85C9-9040-45E5-B948-4C4973C766EC}"/>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96D81837-7658-443B-A748-C48CBB836A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46EC03C9-7D7D-4D02-8B76-BFEFC9E4C2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CFE7CBDC-F27B-4769-B76E-FC5E1E37AB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xmlns="" id="{BD40E49F-EBD8-4A45-9D81-0B3158E236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xmlns="" id="{6C4F72E1-F095-4AC8-BDE5-B372B30A71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126364</xdr:rowOff>
    </xdr:from>
    <xdr:to>
      <xdr:col>85</xdr:col>
      <xdr:colOff>177800</xdr:colOff>
      <xdr:row>84</xdr:row>
      <xdr:rowOff>56514</xdr:rowOff>
    </xdr:to>
    <xdr:sp macro="" textlink="">
      <xdr:nvSpPr>
        <xdr:cNvPr id="673" name="楕円 672">
          <a:extLst>
            <a:ext uri="{FF2B5EF4-FFF2-40B4-BE49-F238E27FC236}">
              <a16:creationId xmlns:a16="http://schemas.microsoft.com/office/drawing/2014/main" xmlns="" id="{272ADA15-5184-4419-A764-887CECA477A8}"/>
            </a:ext>
          </a:extLst>
        </xdr:cNvPr>
        <xdr:cNvSpPr/>
      </xdr:nvSpPr>
      <xdr:spPr>
        <a:xfrm>
          <a:off x="16268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104791</xdr:rowOff>
    </xdr:from>
    <xdr:ext cx="405111" cy="259045"/>
    <xdr:sp macro="" textlink="">
      <xdr:nvSpPr>
        <xdr:cNvPr id="674" name="【消防施設】&#10;有形固定資産減価償却率該当値テキスト">
          <a:extLst>
            <a:ext uri="{FF2B5EF4-FFF2-40B4-BE49-F238E27FC236}">
              <a16:creationId xmlns:a16="http://schemas.microsoft.com/office/drawing/2014/main" xmlns="" id="{16807306-148F-4690-A55C-DDDA2B46806D}"/>
            </a:ext>
          </a:extLst>
        </xdr:cNvPr>
        <xdr:cNvSpPr txBox="1"/>
      </xdr:nvSpPr>
      <xdr:spPr>
        <a:xfrm>
          <a:off x="16357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99695</xdr:rowOff>
    </xdr:from>
    <xdr:to>
      <xdr:col>81</xdr:col>
      <xdr:colOff>101600</xdr:colOff>
      <xdr:row>84</xdr:row>
      <xdr:rowOff>29845</xdr:rowOff>
    </xdr:to>
    <xdr:sp macro="" textlink="">
      <xdr:nvSpPr>
        <xdr:cNvPr id="675" name="楕円 674">
          <a:extLst>
            <a:ext uri="{FF2B5EF4-FFF2-40B4-BE49-F238E27FC236}">
              <a16:creationId xmlns:a16="http://schemas.microsoft.com/office/drawing/2014/main" xmlns="" id="{27458656-44BA-4BA6-887E-316EFA3874B6}"/>
            </a:ext>
          </a:extLst>
        </xdr:cNvPr>
        <xdr:cNvSpPr/>
      </xdr:nvSpPr>
      <xdr:spPr>
        <a:xfrm>
          <a:off x="15430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150495</xdr:rowOff>
    </xdr:from>
    <xdr:to>
      <xdr:col>85</xdr:col>
      <xdr:colOff>127000</xdr:colOff>
      <xdr:row>84</xdr:row>
      <xdr:rowOff>5714</xdr:rowOff>
    </xdr:to>
    <xdr:cxnSp macro="">
      <xdr:nvCxnSpPr>
        <xdr:cNvPr id="676" name="直線コネクタ 675">
          <a:extLst>
            <a:ext uri="{FF2B5EF4-FFF2-40B4-BE49-F238E27FC236}">
              <a16:creationId xmlns:a16="http://schemas.microsoft.com/office/drawing/2014/main" xmlns="" id="{3502AB1D-FA28-4CC1-B183-FD9C1595F537}"/>
            </a:ext>
          </a:extLst>
        </xdr:cNvPr>
        <xdr:cNvCxnSpPr/>
      </xdr:nvCxnSpPr>
      <xdr:spPr>
        <a:xfrm>
          <a:off x="15481300" y="143808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677" name="楕円 676">
          <a:extLst>
            <a:ext uri="{FF2B5EF4-FFF2-40B4-BE49-F238E27FC236}">
              <a16:creationId xmlns:a16="http://schemas.microsoft.com/office/drawing/2014/main" xmlns="" id="{405C7B93-18F8-463E-8424-7151E43FAEE1}"/>
            </a:ext>
          </a:extLst>
        </xdr:cNvPr>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150495</xdr:rowOff>
    </xdr:from>
    <xdr:to>
      <xdr:col>81</xdr:col>
      <xdr:colOff>50800</xdr:colOff>
      <xdr:row>84</xdr:row>
      <xdr:rowOff>106680</xdr:rowOff>
    </xdr:to>
    <xdr:cxnSp macro="">
      <xdr:nvCxnSpPr>
        <xdr:cNvPr id="678" name="直線コネクタ 677">
          <a:extLst>
            <a:ext uri="{FF2B5EF4-FFF2-40B4-BE49-F238E27FC236}">
              <a16:creationId xmlns:a16="http://schemas.microsoft.com/office/drawing/2014/main" xmlns="" id="{B70FA1D3-47E6-40C2-A6AD-79D2B815614B}"/>
            </a:ext>
          </a:extLst>
        </xdr:cNvPr>
        <xdr:cNvCxnSpPr/>
      </xdr:nvCxnSpPr>
      <xdr:spPr>
        <a:xfrm flipV="1">
          <a:off x="14592300" y="143808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55880</xdr:rowOff>
    </xdr:from>
    <xdr:to>
      <xdr:col>72</xdr:col>
      <xdr:colOff>38100</xdr:colOff>
      <xdr:row>84</xdr:row>
      <xdr:rowOff>157480</xdr:rowOff>
    </xdr:to>
    <xdr:sp macro="" textlink="">
      <xdr:nvSpPr>
        <xdr:cNvPr id="679" name="楕円 678">
          <a:extLst>
            <a:ext uri="{FF2B5EF4-FFF2-40B4-BE49-F238E27FC236}">
              <a16:creationId xmlns:a16="http://schemas.microsoft.com/office/drawing/2014/main" xmlns="" id="{1F89F891-91A3-4613-B1E4-0015867E78A8}"/>
            </a:ext>
          </a:extLst>
        </xdr:cNvPr>
        <xdr:cNvSpPr/>
      </xdr:nvSpPr>
      <xdr:spPr>
        <a:xfrm>
          <a:off x="1365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106680</xdr:rowOff>
    </xdr:from>
    <xdr:to>
      <xdr:col>76</xdr:col>
      <xdr:colOff>114300</xdr:colOff>
      <xdr:row>84</xdr:row>
      <xdr:rowOff>106680</xdr:rowOff>
    </xdr:to>
    <xdr:cxnSp macro="">
      <xdr:nvCxnSpPr>
        <xdr:cNvPr id="680" name="直線コネクタ 679">
          <a:extLst>
            <a:ext uri="{FF2B5EF4-FFF2-40B4-BE49-F238E27FC236}">
              <a16:creationId xmlns:a16="http://schemas.microsoft.com/office/drawing/2014/main" xmlns="" id="{468AA8AC-AF34-4F82-88E6-ACB71E352386}"/>
            </a:ext>
          </a:extLst>
        </xdr:cNvPr>
        <xdr:cNvCxnSpPr/>
      </xdr:nvCxnSpPr>
      <xdr:spPr>
        <a:xfrm>
          <a:off x="13703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681" name="楕円 680">
          <a:extLst>
            <a:ext uri="{FF2B5EF4-FFF2-40B4-BE49-F238E27FC236}">
              <a16:creationId xmlns:a16="http://schemas.microsoft.com/office/drawing/2014/main" xmlns="" id="{4D6BF3D2-36C0-4A76-B95D-B361518BCE5B}"/>
            </a:ext>
          </a:extLst>
        </xdr:cNvPr>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57150</xdr:rowOff>
    </xdr:from>
    <xdr:to>
      <xdr:col>71</xdr:col>
      <xdr:colOff>177800</xdr:colOff>
      <xdr:row>84</xdr:row>
      <xdr:rowOff>106680</xdr:rowOff>
    </xdr:to>
    <xdr:cxnSp macro="">
      <xdr:nvCxnSpPr>
        <xdr:cNvPr id="682" name="直線コネクタ 681">
          <a:extLst>
            <a:ext uri="{FF2B5EF4-FFF2-40B4-BE49-F238E27FC236}">
              <a16:creationId xmlns:a16="http://schemas.microsoft.com/office/drawing/2014/main" xmlns="" id="{49AACCC4-B675-4CF1-A276-9DF846A9FAC4}"/>
            </a:ext>
          </a:extLst>
        </xdr:cNvPr>
        <xdr:cNvCxnSpPr/>
      </xdr:nvCxnSpPr>
      <xdr:spPr>
        <a:xfrm>
          <a:off x="12814300" y="14458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83" name="n_1aveValue【消防施設】&#10;有形固定資産減価償却率">
          <a:extLst>
            <a:ext uri="{FF2B5EF4-FFF2-40B4-BE49-F238E27FC236}">
              <a16:creationId xmlns:a16="http://schemas.microsoft.com/office/drawing/2014/main" xmlns="" id="{3AC13F4D-12E6-4772-96F8-DEC549EEAF5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84" name="n_2aveValue【消防施設】&#10;有形固定資産減価償却率">
          <a:extLst>
            <a:ext uri="{FF2B5EF4-FFF2-40B4-BE49-F238E27FC236}">
              <a16:creationId xmlns:a16="http://schemas.microsoft.com/office/drawing/2014/main" xmlns="" id="{3C41F98E-DB54-41BA-A2A8-6BBF65323B56}"/>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85" name="n_3aveValue【消防施設】&#10;有形固定資産減価償却率">
          <a:extLst>
            <a:ext uri="{FF2B5EF4-FFF2-40B4-BE49-F238E27FC236}">
              <a16:creationId xmlns:a16="http://schemas.microsoft.com/office/drawing/2014/main" xmlns="" id="{7927DF43-73D0-4D0E-A6C0-BB74D215F405}"/>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86" name="n_4aveValue【消防施設】&#10;有形固定資産減価償却率">
          <a:extLst>
            <a:ext uri="{FF2B5EF4-FFF2-40B4-BE49-F238E27FC236}">
              <a16:creationId xmlns:a16="http://schemas.microsoft.com/office/drawing/2014/main" xmlns="" id="{76733D2B-90CB-4335-ACAC-65A1EF96A3DF}"/>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20972</xdr:rowOff>
    </xdr:from>
    <xdr:ext cx="405111" cy="259045"/>
    <xdr:sp macro="" textlink="">
      <xdr:nvSpPr>
        <xdr:cNvPr id="687" name="n_1mainValue【消防施設】&#10;有形固定資産減価償却率">
          <a:extLst>
            <a:ext uri="{FF2B5EF4-FFF2-40B4-BE49-F238E27FC236}">
              <a16:creationId xmlns:a16="http://schemas.microsoft.com/office/drawing/2014/main" xmlns="" id="{67E9C4B3-9BF7-4291-9639-8D41E62A272D}"/>
            </a:ext>
          </a:extLst>
        </xdr:cNvPr>
        <xdr:cNvSpPr txBox="1"/>
      </xdr:nvSpPr>
      <xdr:spPr>
        <a:xfrm>
          <a:off x="15266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688" name="n_2mainValue【消防施設】&#10;有形固定資産減価償却率">
          <a:extLst>
            <a:ext uri="{FF2B5EF4-FFF2-40B4-BE49-F238E27FC236}">
              <a16:creationId xmlns:a16="http://schemas.microsoft.com/office/drawing/2014/main" xmlns="" id="{0FD21974-37DB-4F34-A051-F246D112E03B}"/>
            </a:ext>
          </a:extLst>
        </xdr:cNvPr>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148607</xdr:rowOff>
    </xdr:from>
    <xdr:ext cx="405111" cy="259045"/>
    <xdr:sp macro="" textlink="">
      <xdr:nvSpPr>
        <xdr:cNvPr id="689" name="n_3mainValue【消防施設】&#10;有形固定資産減価償却率">
          <a:extLst>
            <a:ext uri="{FF2B5EF4-FFF2-40B4-BE49-F238E27FC236}">
              <a16:creationId xmlns:a16="http://schemas.microsoft.com/office/drawing/2014/main" xmlns="" id="{7EC0878A-63E4-4D53-89F8-1B2C4C8ECCD4}"/>
            </a:ext>
          </a:extLst>
        </xdr:cNvPr>
        <xdr:cNvSpPr txBox="1"/>
      </xdr:nvSpPr>
      <xdr:spPr>
        <a:xfrm>
          <a:off x="13500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690" name="n_4mainValue【消防施設】&#10;有形固定資産減価償却率">
          <a:extLst>
            <a:ext uri="{FF2B5EF4-FFF2-40B4-BE49-F238E27FC236}">
              <a16:creationId xmlns:a16="http://schemas.microsoft.com/office/drawing/2014/main" xmlns="" id="{6DCDF366-9D43-421A-B26C-799F23E41A87}"/>
            </a:ext>
          </a:extLst>
        </xdr:cNvPr>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xmlns="" id="{17AC9CAD-5513-424B-8B28-DFFA6F95B8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a:extLst>
            <a:ext uri="{FF2B5EF4-FFF2-40B4-BE49-F238E27FC236}">
              <a16:creationId xmlns:a16="http://schemas.microsoft.com/office/drawing/2014/main" xmlns="" id="{E1AFE252-079A-43A2-95DF-C7D19B6319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a:extLst>
            <a:ext uri="{FF2B5EF4-FFF2-40B4-BE49-F238E27FC236}">
              <a16:creationId xmlns:a16="http://schemas.microsoft.com/office/drawing/2014/main" xmlns="" id="{05868197-28F4-456A-81CF-D993887A1F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a:extLst>
            <a:ext uri="{FF2B5EF4-FFF2-40B4-BE49-F238E27FC236}">
              <a16:creationId xmlns:a16="http://schemas.microsoft.com/office/drawing/2014/main" xmlns="" id="{B507C25A-1F40-47D3-824B-7C1075FA1D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a:extLst>
            <a:ext uri="{FF2B5EF4-FFF2-40B4-BE49-F238E27FC236}">
              <a16:creationId xmlns:a16="http://schemas.microsoft.com/office/drawing/2014/main" xmlns="" id="{AC540A3B-B4CF-4CDD-B45D-A7E2AA52A5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a:extLst>
            <a:ext uri="{FF2B5EF4-FFF2-40B4-BE49-F238E27FC236}">
              <a16:creationId xmlns:a16="http://schemas.microsoft.com/office/drawing/2014/main" xmlns="" id="{57E41DE0-C7B1-4918-99C8-E3FCB6862B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a:extLst>
            <a:ext uri="{FF2B5EF4-FFF2-40B4-BE49-F238E27FC236}">
              <a16:creationId xmlns:a16="http://schemas.microsoft.com/office/drawing/2014/main" xmlns="" id="{7362CD07-06C7-43C3-9501-99A9A7B3D7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a:extLst>
            <a:ext uri="{FF2B5EF4-FFF2-40B4-BE49-F238E27FC236}">
              <a16:creationId xmlns:a16="http://schemas.microsoft.com/office/drawing/2014/main" xmlns="" id="{110C9DE7-7049-4773-9F58-96065D454E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a:extLst>
            <a:ext uri="{FF2B5EF4-FFF2-40B4-BE49-F238E27FC236}">
              <a16:creationId xmlns:a16="http://schemas.microsoft.com/office/drawing/2014/main" xmlns="" id="{7F8DDF20-CB75-4008-89F0-EAA333964F0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a:extLst>
            <a:ext uri="{FF2B5EF4-FFF2-40B4-BE49-F238E27FC236}">
              <a16:creationId xmlns:a16="http://schemas.microsoft.com/office/drawing/2014/main" xmlns="" id="{7FAEA643-E9EF-4089-A700-6D0A84FDA7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1" name="直線コネクタ 700">
          <a:extLst>
            <a:ext uri="{FF2B5EF4-FFF2-40B4-BE49-F238E27FC236}">
              <a16:creationId xmlns:a16="http://schemas.microsoft.com/office/drawing/2014/main" xmlns="" id="{503507EB-5259-4CEB-8D5F-D782E7A0B5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2" name="テキスト ボックス 701">
          <a:extLst>
            <a:ext uri="{FF2B5EF4-FFF2-40B4-BE49-F238E27FC236}">
              <a16:creationId xmlns:a16="http://schemas.microsoft.com/office/drawing/2014/main" xmlns="" id="{2E645847-AA8A-4261-9CF4-09899DD7014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3" name="直線コネクタ 702">
          <a:extLst>
            <a:ext uri="{FF2B5EF4-FFF2-40B4-BE49-F238E27FC236}">
              <a16:creationId xmlns:a16="http://schemas.microsoft.com/office/drawing/2014/main" xmlns="" id="{6BBDF0C5-0CFF-4BE6-A8B2-3A10C2E901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4" name="テキスト ボックス 703">
          <a:extLst>
            <a:ext uri="{FF2B5EF4-FFF2-40B4-BE49-F238E27FC236}">
              <a16:creationId xmlns:a16="http://schemas.microsoft.com/office/drawing/2014/main" xmlns="" id="{6B6ABBD1-66CF-4B14-BCDC-CBA638C33A8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5" name="直線コネクタ 704">
          <a:extLst>
            <a:ext uri="{FF2B5EF4-FFF2-40B4-BE49-F238E27FC236}">
              <a16:creationId xmlns:a16="http://schemas.microsoft.com/office/drawing/2014/main" xmlns="" id="{A742ADD9-9656-4F8A-B8BA-AFA7C4B9583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6" name="テキスト ボックス 705">
          <a:extLst>
            <a:ext uri="{FF2B5EF4-FFF2-40B4-BE49-F238E27FC236}">
              <a16:creationId xmlns:a16="http://schemas.microsoft.com/office/drawing/2014/main" xmlns="" id="{D7A3DFBD-BA17-4FE7-8893-705F6D2303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7" name="直線コネクタ 706">
          <a:extLst>
            <a:ext uri="{FF2B5EF4-FFF2-40B4-BE49-F238E27FC236}">
              <a16:creationId xmlns:a16="http://schemas.microsoft.com/office/drawing/2014/main" xmlns="" id="{35C897B0-E40B-4AC9-9EAA-EBF6B42EF55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8" name="テキスト ボックス 707">
          <a:extLst>
            <a:ext uri="{FF2B5EF4-FFF2-40B4-BE49-F238E27FC236}">
              <a16:creationId xmlns:a16="http://schemas.microsoft.com/office/drawing/2014/main" xmlns="" id="{74587DBA-29F1-457C-A4ED-951E0582001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9" name="直線コネクタ 708">
          <a:extLst>
            <a:ext uri="{FF2B5EF4-FFF2-40B4-BE49-F238E27FC236}">
              <a16:creationId xmlns:a16="http://schemas.microsoft.com/office/drawing/2014/main" xmlns="" id="{DD6701B8-B292-44C2-9153-063872CF432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0" name="テキスト ボックス 709">
          <a:extLst>
            <a:ext uri="{FF2B5EF4-FFF2-40B4-BE49-F238E27FC236}">
              <a16:creationId xmlns:a16="http://schemas.microsoft.com/office/drawing/2014/main" xmlns="" id="{DE40395B-EDF7-4EC4-AF35-AD61AAAC9F5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xmlns="" id="{5EF19807-B5C0-4E35-9197-2BDF7054B4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xmlns="" id="{E7139386-0217-426B-AD6D-A4305C296F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xmlns="" id="{7CE6C18A-2696-401D-8665-FACB80C5474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4" name="直線コネクタ 713">
          <a:extLst>
            <a:ext uri="{FF2B5EF4-FFF2-40B4-BE49-F238E27FC236}">
              <a16:creationId xmlns:a16="http://schemas.microsoft.com/office/drawing/2014/main" xmlns="" id="{D260A2DE-29E5-4268-B2BD-E16559D14B7B}"/>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5" name="【消防施設】&#10;一人当たり面積最小値テキスト">
          <a:extLst>
            <a:ext uri="{FF2B5EF4-FFF2-40B4-BE49-F238E27FC236}">
              <a16:creationId xmlns:a16="http://schemas.microsoft.com/office/drawing/2014/main" xmlns="" id="{92D78AB0-41B2-4D19-8488-A6CE8CFACFB9}"/>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6" name="直線コネクタ 715">
          <a:extLst>
            <a:ext uri="{FF2B5EF4-FFF2-40B4-BE49-F238E27FC236}">
              <a16:creationId xmlns:a16="http://schemas.microsoft.com/office/drawing/2014/main" xmlns="" id="{FB47C21F-D18E-4B95-AFDE-EC575E8A87C2}"/>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7" name="【消防施設】&#10;一人当たり面積最大値テキスト">
          <a:extLst>
            <a:ext uri="{FF2B5EF4-FFF2-40B4-BE49-F238E27FC236}">
              <a16:creationId xmlns:a16="http://schemas.microsoft.com/office/drawing/2014/main" xmlns="" id="{6B19178E-1A09-4683-9556-9E66A263476A}"/>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18" name="直線コネクタ 717">
          <a:extLst>
            <a:ext uri="{FF2B5EF4-FFF2-40B4-BE49-F238E27FC236}">
              <a16:creationId xmlns:a16="http://schemas.microsoft.com/office/drawing/2014/main" xmlns="" id="{03BA7312-D33A-4E76-80EE-6669F3B38C83}"/>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19" name="【消防施設】&#10;一人当たり面積平均値テキスト">
          <a:extLst>
            <a:ext uri="{FF2B5EF4-FFF2-40B4-BE49-F238E27FC236}">
              <a16:creationId xmlns:a16="http://schemas.microsoft.com/office/drawing/2014/main" xmlns="" id="{3F8C2476-BAA7-4611-9AAC-DB0C700AAB39}"/>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0" name="フローチャート: 判断 719">
          <a:extLst>
            <a:ext uri="{FF2B5EF4-FFF2-40B4-BE49-F238E27FC236}">
              <a16:creationId xmlns:a16="http://schemas.microsoft.com/office/drawing/2014/main" xmlns="" id="{2428D6F8-38EC-44A8-B5E4-16256ED1DEBE}"/>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1" name="フローチャート: 判断 720">
          <a:extLst>
            <a:ext uri="{FF2B5EF4-FFF2-40B4-BE49-F238E27FC236}">
              <a16:creationId xmlns:a16="http://schemas.microsoft.com/office/drawing/2014/main" xmlns="" id="{7C290029-D22A-4188-A147-6FAF68799C4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2" name="フローチャート: 判断 721">
          <a:extLst>
            <a:ext uri="{FF2B5EF4-FFF2-40B4-BE49-F238E27FC236}">
              <a16:creationId xmlns:a16="http://schemas.microsoft.com/office/drawing/2014/main" xmlns="" id="{FC15D520-BF83-4DC1-AE82-8D1582A39213}"/>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3" name="フローチャート: 判断 722">
          <a:extLst>
            <a:ext uri="{FF2B5EF4-FFF2-40B4-BE49-F238E27FC236}">
              <a16:creationId xmlns:a16="http://schemas.microsoft.com/office/drawing/2014/main" xmlns="" id="{59ACDA7F-CE42-45A7-8330-14447D90B9F2}"/>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4" name="フローチャート: 判断 723">
          <a:extLst>
            <a:ext uri="{FF2B5EF4-FFF2-40B4-BE49-F238E27FC236}">
              <a16:creationId xmlns:a16="http://schemas.microsoft.com/office/drawing/2014/main" xmlns="" id="{C750083D-ADBE-46ED-B166-6AE5F6AED63C}"/>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BC571BC2-40C0-4B46-B453-1903B20799E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2B3768CE-8AA3-42EE-864D-6EAEA6FBC0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47CC22E2-1EAA-46AD-9664-DCF5822D88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B8A33E33-3FCA-49AD-849C-2DF1CF8793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xmlns="" id="{A59C6B2F-8520-4269-8A9B-C8F1A16B88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125730</xdr:rowOff>
    </xdr:from>
    <xdr:to>
      <xdr:col>116</xdr:col>
      <xdr:colOff>114300</xdr:colOff>
      <xdr:row>86</xdr:row>
      <xdr:rowOff>55880</xdr:rowOff>
    </xdr:to>
    <xdr:sp macro="" textlink="">
      <xdr:nvSpPr>
        <xdr:cNvPr id="730" name="楕円 729">
          <a:extLst>
            <a:ext uri="{FF2B5EF4-FFF2-40B4-BE49-F238E27FC236}">
              <a16:creationId xmlns:a16="http://schemas.microsoft.com/office/drawing/2014/main" xmlns="" id="{8949BD75-D05D-4BDD-939F-52F520184018}"/>
            </a:ext>
          </a:extLst>
        </xdr:cNvPr>
        <xdr:cNvSpPr/>
      </xdr:nvSpPr>
      <xdr:spPr>
        <a:xfrm>
          <a:off x="221107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31" name="【消防施設】&#10;一人当たり面積該当値テキスト">
          <a:extLst>
            <a:ext uri="{FF2B5EF4-FFF2-40B4-BE49-F238E27FC236}">
              <a16:creationId xmlns:a16="http://schemas.microsoft.com/office/drawing/2014/main" xmlns="" id="{3B8412D1-4D2D-4934-B8B4-E15B15517FB4}"/>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127000</xdr:rowOff>
    </xdr:from>
    <xdr:to>
      <xdr:col>112</xdr:col>
      <xdr:colOff>38100</xdr:colOff>
      <xdr:row>86</xdr:row>
      <xdr:rowOff>57150</xdr:rowOff>
    </xdr:to>
    <xdr:sp macro="" textlink="">
      <xdr:nvSpPr>
        <xdr:cNvPr id="732" name="楕円 731">
          <a:extLst>
            <a:ext uri="{FF2B5EF4-FFF2-40B4-BE49-F238E27FC236}">
              <a16:creationId xmlns:a16="http://schemas.microsoft.com/office/drawing/2014/main" xmlns="" id="{FF0AAA1A-C1D1-4E04-AE65-31ED8CF2BEE7}"/>
            </a:ext>
          </a:extLst>
        </xdr:cNvPr>
        <xdr:cNvSpPr/>
      </xdr:nvSpPr>
      <xdr:spPr>
        <a:xfrm>
          <a:off x="21272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xdr:rowOff>
    </xdr:from>
    <xdr:to>
      <xdr:col>116</xdr:col>
      <xdr:colOff>63500</xdr:colOff>
      <xdr:row>86</xdr:row>
      <xdr:rowOff>6350</xdr:rowOff>
    </xdr:to>
    <xdr:cxnSp macro="">
      <xdr:nvCxnSpPr>
        <xdr:cNvPr id="733" name="直線コネクタ 732">
          <a:extLst>
            <a:ext uri="{FF2B5EF4-FFF2-40B4-BE49-F238E27FC236}">
              <a16:creationId xmlns:a16="http://schemas.microsoft.com/office/drawing/2014/main" xmlns="" id="{B58D0942-549C-4B3E-A2D2-7D3F2FEAE398}"/>
            </a:ext>
          </a:extLst>
        </xdr:cNvPr>
        <xdr:cNvCxnSpPr/>
      </xdr:nvCxnSpPr>
      <xdr:spPr>
        <a:xfrm flipV="1">
          <a:off x="21323300" y="147497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129539</xdr:rowOff>
    </xdr:from>
    <xdr:to>
      <xdr:col>107</xdr:col>
      <xdr:colOff>101600</xdr:colOff>
      <xdr:row>86</xdr:row>
      <xdr:rowOff>59689</xdr:rowOff>
    </xdr:to>
    <xdr:sp macro="" textlink="">
      <xdr:nvSpPr>
        <xdr:cNvPr id="734" name="楕円 733">
          <a:extLst>
            <a:ext uri="{FF2B5EF4-FFF2-40B4-BE49-F238E27FC236}">
              <a16:creationId xmlns:a16="http://schemas.microsoft.com/office/drawing/2014/main" xmlns="" id="{A56107A4-0D2E-4599-9DC7-ED656E6436F7}"/>
            </a:ext>
          </a:extLst>
        </xdr:cNvPr>
        <xdr:cNvSpPr/>
      </xdr:nvSpPr>
      <xdr:spPr>
        <a:xfrm>
          <a:off x="20383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xdr:rowOff>
    </xdr:from>
    <xdr:to>
      <xdr:col>111</xdr:col>
      <xdr:colOff>177800</xdr:colOff>
      <xdr:row>86</xdr:row>
      <xdr:rowOff>8889</xdr:rowOff>
    </xdr:to>
    <xdr:cxnSp macro="">
      <xdr:nvCxnSpPr>
        <xdr:cNvPr id="735" name="直線コネクタ 734">
          <a:extLst>
            <a:ext uri="{FF2B5EF4-FFF2-40B4-BE49-F238E27FC236}">
              <a16:creationId xmlns:a16="http://schemas.microsoft.com/office/drawing/2014/main" xmlns="" id="{3BB2C657-D637-4779-9DFE-08AE9B89E150}"/>
            </a:ext>
          </a:extLst>
        </xdr:cNvPr>
        <xdr:cNvCxnSpPr/>
      </xdr:nvCxnSpPr>
      <xdr:spPr>
        <a:xfrm flipV="1">
          <a:off x="20434300" y="147510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736" name="楕円 735">
          <a:extLst>
            <a:ext uri="{FF2B5EF4-FFF2-40B4-BE49-F238E27FC236}">
              <a16:creationId xmlns:a16="http://schemas.microsoft.com/office/drawing/2014/main" xmlns="" id="{C2FCAB76-8A5A-4F4A-937D-4B492D6D910B}"/>
            </a:ext>
          </a:extLst>
        </xdr:cNvPr>
        <xdr:cNvSpPr/>
      </xdr:nvSpPr>
      <xdr:spPr>
        <a:xfrm>
          <a:off x="19494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8889</xdr:rowOff>
    </xdr:from>
    <xdr:to>
      <xdr:col>107</xdr:col>
      <xdr:colOff>50800</xdr:colOff>
      <xdr:row>86</xdr:row>
      <xdr:rowOff>10161</xdr:rowOff>
    </xdr:to>
    <xdr:cxnSp macro="">
      <xdr:nvCxnSpPr>
        <xdr:cNvPr id="737" name="直線コネクタ 736">
          <a:extLst>
            <a:ext uri="{FF2B5EF4-FFF2-40B4-BE49-F238E27FC236}">
              <a16:creationId xmlns:a16="http://schemas.microsoft.com/office/drawing/2014/main" xmlns="" id="{19537961-166F-46A5-BBF5-5CC4943738C9}"/>
            </a:ext>
          </a:extLst>
        </xdr:cNvPr>
        <xdr:cNvCxnSpPr/>
      </xdr:nvCxnSpPr>
      <xdr:spPr>
        <a:xfrm flipV="1">
          <a:off x="19545300" y="14753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38" name="楕円 737">
          <a:extLst>
            <a:ext uri="{FF2B5EF4-FFF2-40B4-BE49-F238E27FC236}">
              <a16:creationId xmlns:a16="http://schemas.microsoft.com/office/drawing/2014/main" xmlns="" id="{F47C5858-CC0D-4E3E-8496-BD5DA44A7E7A}"/>
            </a:ext>
          </a:extLst>
        </xdr:cNvPr>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10161</xdr:rowOff>
    </xdr:from>
    <xdr:to>
      <xdr:col>102</xdr:col>
      <xdr:colOff>114300</xdr:colOff>
      <xdr:row>86</xdr:row>
      <xdr:rowOff>11430</xdr:rowOff>
    </xdr:to>
    <xdr:cxnSp macro="">
      <xdr:nvCxnSpPr>
        <xdr:cNvPr id="739" name="直線コネクタ 738">
          <a:extLst>
            <a:ext uri="{FF2B5EF4-FFF2-40B4-BE49-F238E27FC236}">
              <a16:creationId xmlns:a16="http://schemas.microsoft.com/office/drawing/2014/main" xmlns="" id="{48EFA29D-1D87-479E-8378-B10ED73BE717}"/>
            </a:ext>
          </a:extLst>
        </xdr:cNvPr>
        <xdr:cNvCxnSpPr/>
      </xdr:nvCxnSpPr>
      <xdr:spPr>
        <a:xfrm flipV="1">
          <a:off x="18656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40" name="n_1aveValue【消防施設】&#10;一人当たり面積">
          <a:extLst>
            <a:ext uri="{FF2B5EF4-FFF2-40B4-BE49-F238E27FC236}">
              <a16:creationId xmlns:a16="http://schemas.microsoft.com/office/drawing/2014/main" xmlns="" id="{FE40C65E-CD88-4CE6-9631-FB670760805F}"/>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41" name="n_2aveValue【消防施設】&#10;一人当たり面積">
          <a:extLst>
            <a:ext uri="{FF2B5EF4-FFF2-40B4-BE49-F238E27FC236}">
              <a16:creationId xmlns:a16="http://schemas.microsoft.com/office/drawing/2014/main" xmlns="" id="{38A4FE79-DC10-4DF8-8EB3-0A7EFA3B4523}"/>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42" name="n_3aveValue【消防施設】&#10;一人当たり面積">
          <a:extLst>
            <a:ext uri="{FF2B5EF4-FFF2-40B4-BE49-F238E27FC236}">
              <a16:creationId xmlns:a16="http://schemas.microsoft.com/office/drawing/2014/main" xmlns="" id="{ECE587A7-6FBB-4BE5-90FB-8ABD312B5DBE}"/>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59707</xdr:rowOff>
    </xdr:from>
    <xdr:ext cx="469744" cy="259045"/>
    <xdr:sp macro="" textlink="">
      <xdr:nvSpPr>
        <xdr:cNvPr id="743" name="n_4aveValue【消防施設】&#10;一人当たり面積">
          <a:extLst>
            <a:ext uri="{FF2B5EF4-FFF2-40B4-BE49-F238E27FC236}">
              <a16:creationId xmlns:a16="http://schemas.microsoft.com/office/drawing/2014/main" xmlns="" id="{DF136711-45B4-472D-B8C6-28693781F787}"/>
            </a:ext>
          </a:extLst>
        </xdr:cNvPr>
        <xdr:cNvSpPr txBox="1"/>
      </xdr:nvSpPr>
      <xdr:spPr>
        <a:xfrm>
          <a:off x="18421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48277</xdr:rowOff>
    </xdr:from>
    <xdr:ext cx="469744" cy="259045"/>
    <xdr:sp macro="" textlink="">
      <xdr:nvSpPr>
        <xdr:cNvPr id="744" name="n_1mainValue【消防施設】&#10;一人当たり面積">
          <a:extLst>
            <a:ext uri="{FF2B5EF4-FFF2-40B4-BE49-F238E27FC236}">
              <a16:creationId xmlns:a16="http://schemas.microsoft.com/office/drawing/2014/main" xmlns="" id="{DD8AD482-F707-4EB6-AFE5-4E366FC5F21B}"/>
            </a:ext>
          </a:extLst>
        </xdr:cNvPr>
        <xdr:cNvSpPr txBox="1"/>
      </xdr:nvSpPr>
      <xdr:spPr>
        <a:xfrm>
          <a:off x="21075727" y="147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50816</xdr:rowOff>
    </xdr:from>
    <xdr:ext cx="469744" cy="259045"/>
    <xdr:sp macro="" textlink="">
      <xdr:nvSpPr>
        <xdr:cNvPr id="745" name="n_2mainValue【消防施設】&#10;一人当たり面積">
          <a:extLst>
            <a:ext uri="{FF2B5EF4-FFF2-40B4-BE49-F238E27FC236}">
              <a16:creationId xmlns:a16="http://schemas.microsoft.com/office/drawing/2014/main" xmlns="" id="{4AA77483-A3CD-4FB2-9E90-09A04A236FA5}"/>
            </a:ext>
          </a:extLst>
        </xdr:cNvPr>
        <xdr:cNvSpPr txBox="1"/>
      </xdr:nvSpPr>
      <xdr:spPr>
        <a:xfrm>
          <a:off x="201994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52088</xdr:rowOff>
    </xdr:from>
    <xdr:ext cx="469744" cy="259045"/>
    <xdr:sp macro="" textlink="">
      <xdr:nvSpPr>
        <xdr:cNvPr id="746" name="n_3mainValue【消防施設】&#10;一人当たり面積">
          <a:extLst>
            <a:ext uri="{FF2B5EF4-FFF2-40B4-BE49-F238E27FC236}">
              <a16:creationId xmlns:a16="http://schemas.microsoft.com/office/drawing/2014/main" xmlns="" id="{6F8D0EA2-9F15-4A1D-B32F-07B97F2CE3F2}"/>
            </a:ext>
          </a:extLst>
        </xdr:cNvPr>
        <xdr:cNvSpPr txBox="1"/>
      </xdr:nvSpPr>
      <xdr:spPr>
        <a:xfrm>
          <a:off x="19310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747" name="n_4mainValue【消防施設】&#10;一人当たり面積">
          <a:extLst>
            <a:ext uri="{FF2B5EF4-FFF2-40B4-BE49-F238E27FC236}">
              <a16:creationId xmlns:a16="http://schemas.microsoft.com/office/drawing/2014/main" xmlns="" id="{D2A097A1-4768-4964-9666-43154FD6932A}"/>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xmlns="" id="{0AAD5CFE-2965-4800-B362-6C3FD6BC39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xmlns="" id="{7858E21C-A210-4163-8389-9F4E0A5479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xmlns="" id="{1BC9803C-22B5-4B50-9B6E-E8762D44EE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xmlns="" id="{944B4C7B-A76A-425F-ABED-40AF23B68A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xmlns="" id="{608DA614-0353-47CA-AFA4-CEA7DCDC61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xmlns="" id="{684A5D8D-FB06-48AF-A7A8-5F2857374E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xmlns="" id="{3D7D7446-4277-4DEE-A642-C1DFE6F972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xmlns="" id="{E8186EFA-6475-4509-A8E1-EE85A2E606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xmlns="" id="{12A2F5E1-0A14-4CAE-B278-312D281948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xmlns="" id="{79B61F2F-F963-4071-BDE9-3A8ABF8C4D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xmlns="" id="{11AC4FA1-974F-4372-B9D6-FD27A116A0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a:extLst>
            <a:ext uri="{FF2B5EF4-FFF2-40B4-BE49-F238E27FC236}">
              <a16:creationId xmlns:a16="http://schemas.microsoft.com/office/drawing/2014/main" xmlns="" id="{B8215B8D-96CA-41F7-B747-A61CE029F9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xmlns="" id="{21C082CB-DD40-4991-A347-66A220C5BA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a:extLst>
            <a:ext uri="{FF2B5EF4-FFF2-40B4-BE49-F238E27FC236}">
              <a16:creationId xmlns:a16="http://schemas.microsoft.com/office/drawing/2014/main" xmlns="" id="{2D8F2A5B-9E26-4172-96E7-A167D0051CF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a:extLst>
            <a:ext uri="{FF2B5EF4-FFF2-40B4-BE49-F238E27FC236}">
              <a16:creationId xmlns:a16="http://schemas.microsoft.com/office/drawing/2014/main" xmlns="" id="{2B5FDDE3-761C-458D-8CEF-8E514BCE1D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a:extLst>
            <a:ext uri="{FF2B5EF4-FFF2-40B4-BE49-F238E27FC236}">
              <a16:creationId xmlns:a16="http://schemas.microsoft.com/office/drawing/2014/main" xmlns="" id="{0F8C63A5-1D36-41CD-8AAB-F11733D0C4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a:extLst>
            <a:ext uri="{FF2B5EF4-FFF2-40B4-BE49-F238E27FC236}">
              <a16:creationId xmlns:a16="http://schemas.microsoft.com/office/drawing/2014/main" xmlns="" id="{A7EE4B2A-3EBB-43FE-BD7A-76E5BFEA05D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a:extLst>
            <a:ext uri="{FF2B5EF4-FFF2-40B4-BE49-F238E27FC236}">
              <a16:creationId xmlns:a16="http://schemas.microsoft.com/office/drawing/2014/main" xmlns="" id="{8C17966B-AC84-421C-BA4A-0CD2C3B8EB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a:extLst>
            <a:ext uri="{FF2B5EF4-FFF2-40B4-BE49-F238E27FC236}">
              <a16:creationId xmlns:a16="http://schemas.microsoft.com/office/drawing/2014/main" xmlns="" id="{E09920ED-DA28-4DDC-946B-C548BC1066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a:extLst>
            <a:ext uri="{FF2B5EF4-FFF2-40B4-BE49-F238E27FC236}">
              <a16:creationId xmlns:a16="http://schemas.microsoft.com/office/drawing/2014/main" xmlns="" id="{409D91B7-D287-4BAC-802E-EE6BEB1A34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a:extLst>
            <a:ext uri="{FF2B5EF4-FFF2-40B4-BE49-F238E27FC236}">
              <a16:creationId xmlns:a16="http://schemas.microsoft.com/office/drawing/2014/main" xmlns="" id="{A779965B-B4EF-4663-9650-EB4C15926F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a:extLst>
            <a:ext uri="{FF2B5EF4-FFF2-40B4-BE49-F238E27FC236}">
              <a16:creationId xmlns:a16="http://schemas.microsoft.com/office/drawing/2014/main" xmlns="" id="{EAB924F9-D095-444B-9FD8-0A01258731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a:extLst>
            <a:ext uri="{FF2B5EF4-FFF2-40B4-BE49-F238E27FC236}">
              <a16:creationId xmlns:a16="http://schemas.microsoft.com/office/drawing/2014/main" xmlns="" id="{FE620BA6-50C5-41C4-81A0-A561CC20A84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xmlns="" id="{9D817372-5106-4815-9EF8-BD803D3550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xmlns="" id="{8F62628E-D428-4D08-ADD1-59E63C0A63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3" name="直線コネクタ 772">
          <a:extLst>
            <a:ext uri="{FF2B5EF4-FFF2-40B4-BE49-F238E27FC236}">
              <a16:creationId xmlns:a16="http://schemas.microsoft.com/office/drawing/2014/main" xmlns="" id="{E3E30AF0-259F-47AE-898F-2EC2537766E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4" name="【庁舎】&#10;有形固定資産減価償却率最小値テキスト">
          <a:extLst>
            <a:ext uri="{FF2B5EF4-FFF2-40B4-BE49-F238E27FC236}">
              <a16:creationId xmlns:a16="http://schemas.microsoft.com/office/drawing/2014/main" xmlns="" id="{470B7DE3-D4E1-42E6-9615-F8AEB34120F7}"/>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5" name="直線コネクタ 774">
          <a:extLst>
            <a:ext uri="{FF2B5EF4-FFF2-40B4-BE49-F238E27FC236}">
              <a16:creationId xmlns:a16="http://schemas.microsoft.com/office/drawing/2014/main" xmlns="" id="{596B2A73-7F33-476B-93B8-D92CD03A4696}"/>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6" name="【庁舎】&#10;有形固定資産減価償却率最大値テキスト">
          <a:extLst>
            <a:ext uri="{FF2B5EF4-FFF2-40B4-BE49-F238E27FC236}">
              <a16:creationId xmlns:a16="http://schemas.microsoft.com/office/drawing/2014/main" xmlns="" id="{B210C6EC-E18B-41C5-A694-44E98FA13DCE}"/>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7" name="直線コネクタ 776">
          <a:extLst>
            <a:ext uri="{FF2B5EF4-FFF2-40B4-BE49-F238E27FC236}">
              <a16:creationId xmlns:a16="http://schemas.microsoft.com/office/drawing/2014/main" xmlns="" id="{C8DC18CD-1222-4873-9609-B9E0DB84F826}"/>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78" name="【庁舎】&#10;有形固定資産減価償却率平均値テキスト">
          <a:extLst>
            <a:ext uri="{FF2B5EF4-FFF2-40B4-BE49-F238E27FC236}">
              <a16:creationId xmlns:a16="http://schemas.microsoft.com/office/drawing/2014/main" xmlns="" id="{E073B410-1C31-4549-9DC1-DDF82E13A356}"/>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9" name="フローチャート: 判断 778">
          <a:extLst>
            <a:ext uri="{FF2B5EF4-FFF2-40B4-BE49-F238E27FC236}">
              <a16:creationId xmlns:a16="http://schemas.microsoft.com/office/drawing/2014/main" xmlns="" id="{D67CA33E-E627-4BEA-8E81-8025CEE3F91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0" name="フローチャート: 判断 779">
          <a:extLst>
            <a:ext uri="{FF2B5EF4-FFF2-40B4-BE49-F238E27FC236}">
              <a16:creationId xmlns:a16="http://schemas.microsoft.com/office/drawing/2014/main" xmlns="" id="{99A2F965-ED1E-488E-A79A-5DA23F783C92}"/>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1" name="フローチャート: 判断 780">
          <a:extLst>
            <a:ext uri="{FF2B5EF4-FFF2-40B4-BE49-F238E27FC236}">
              <a16:creationId xmlns:a16="http://schemas.microsoft.com/office/drawing/2014/main" xmlns="" id="{656975CA-39C1-40B4-9C80-7773F3F46DC2}"/>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2" name="フローチャート: 判断 781">
          <a:extLst>
            <a:ext uri="{FF2B5EF4-FFF2-40B4-BE49-F238E27FC236}">
              <a16:creationId xmlns:a16="http://schemas.microsoft.com/office/drawing/2014/main" xmlns="" id="{439AF6F3-FCBF-49BF-B0AE-C56467A999DC}"/>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83" name="フローチャート: 判断 782">
          <a:extLst>
            <a:ext uri="{FF2B5EF4-FFF2-40B4-BE49-F238E27FC236}">
              <a16:creationId xmlns:a16="http://schemas.microsoft.com/office/drawing/2014/main" xmlns="" id="{F825BE74-7DDA-4F63-B580-8AC910D884D9}"/>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A33A3904-C317-4942-91C0-54722AA6C8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4A7942B2-54F0-47C1-895A-8704A810E0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6C45C76E-6A8B-4D1B-B011-3F106B7B34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198F7569-F826-410C-99AE-1650D4005A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xmlns="" id="{B6A87F55-30C3-42F5-895C-6CDCA83BF0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49893</xdr:rowOff>
    </xdr:from>
    <xdr:to>
      <xdr:col>85</xdr:col>
      <xdr:colOff>177800</xdr:colOff>
      <xdr:row>100</xdr:row>
      <xdr:rowOff>151493</xdr:rowOff>
    </xdr:to>
    <xdr:sp macro="" textlink="">
      <xdr:nvSpPr>
        <xdr:cNvPr id="789" name="楕円 788">
          <a:extLst>
            <a:ext uri="{FF2B5EF4-FFF2-40B4-BE49-F238E27FC236}">
              <a16:creationId xmlns:a16="http://schemas.microsoft.com/office/drawing/2014/main" xmlns="" id="{6908DECC-5467-4880-9256-C0CDB0B2D0D7}"/>
            </a:ext>
          </a:extLst>
        </xdr:cNvPr>
        <xdr:cNvSpPr/>
      </xdr:nvSpPr>
      <xdr:spPr>
        <a:xfrm>
          <a:off x="16268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136270</xdr:rowOff>
    </xdr:from>
    <xdr:ext cx="340478" cy="259045"/>
    <xdr:sp macro="" textlink="">
      <xdr:nvSpPr>
        <xdr:cNvPr id="790" name="【庁舎】&#10;有形固定資産減価償却率該当値テキスト">
          <a:extLst>
            <a:ext uri="{FF2B5EF4-FFF2-40B4-BE49-F238E27FC236}">
              <a16:creationId xmlns:a16="http://schemas.microsoft.com/office/drawing/2014/main" xmlns="" id="{488169A0-098B-4F80-9883-79D2EA85ED3C}"/>
            </a:ext>
          </a:extLst>
        </xdr:cNvPr>
        <xdr:cNvSpPr txBox="1"/>
      </xdr:nvSpPr>
      <xdr:spPr>
        <a:xfrm>
          <a:off x="16357600" y="17109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160927</xdr:rowOff>
    </xdr:from>
    <xdr:to>
      <xdr:col>81</xdr:col>
      <xdr:colOff>101600</xdr:colOff>
      <xdr:row>100</xdr:row>
      <xdr:rowOff>91077</xdr:rowOff>
    </xdr:to>
    <xdr:sp macro="" textlink="">
      <xdr:nvSpPr>
        <xdr:cNvPr id="791" name="楕円 790">
          <a:extLst>
            <a:ext uri="{FF2B5EF4-FFF2-40B4-BE49-F238E27FC236}">
              <a16:creationId xmlns:a16="http://schemas.microsoft.com/office/drawing/2014/main" xmlns="" id="{65E09688-8D03-4E29-BEEA-E1AE8D382FBE}"/>
            </a:ext>
          </a:extLst>
        </xdr:cNvPr>
        <xdr:cNvSpPr/>
      </xdr:nvSpPr>
      <xdr:spPr>
        <a:xfrm>
          <a:off x="15430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40277</xdr:rowOff>
    </xdr:from>
    <xdr:to>
      <xdr:col>85</xdr:col>
      <xdr:colOff>127000</xdr:colOff>
      <xdr:row>100</xdr:row>
      <xdr:rowOff>100693</xdr:rowOff>
    </xdr:to>
    <xdr:cxnSp macro="">
      <xdr:nvCxnSpPr>
        <xdr:cNvPr id="792" name="直線コネクタ 791">
          <a:extLst>
            <a:ext uri="{FF2B5EF4-FFF2-40B4-BE49-F238E27FC236}">
              <a16:creationId xmlns:a16="http://schemas.microsoft.com/office/drawing/2014/main" xmlns="" id="{C45529A7-CF26-4712-85E4-C76D6ED1E9A7}"/>
            </a:ext>
          </a:extLst>
        </xdr:cNvPr>
        <xdr:cNvCxnSpPr/>
      </xdr:nvCxnSpPr>
      <xdr:spPr>
        <a:xfrm>
          <a:off x="15481300" y="1718527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115207</xdr:rowOff>
    </xdr:from>
    <xdr:to>
      <xdr:col>76</xdr:col>
      <xdr:colOff>165100</xdr:colOff>
      <xdr:row>100</xdr:row>
      <xdr:rowOff>45357</xdr:rowOff>
    </xdr:to>
    <xdr:sp macro="" textlink="">
      <xdr:nvSpPr>
        <xdr:cNvPr id="793" name="楕円 792">
          <a:extLst>
            <a:ext uri="{FF2B5EF4-FFF2-40B4-BE49-F238E27FC236}">
              <a16:creationId xmlns:a16="http://schemas.microsoft.com/office/drawing/2014/main" xmlns="" id="{2CA01CA1-C8A1-4588-9E41-8EE9A6FF8A83}"/>
            </a:ext>
          </a:extLst>
        </xdr:cNvPr>
        <xdr:cNvSpPr/>
      </xdr:nvSpPr>
      <xdr:spPr>
        <a:xfrm>
          <a:off x="14541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166007</xdr:rowOff>
    </xdr:from>
    <xdr:to>
      <xdr:col>81</xdr:col>
      <xdr:colOff>50800</xdr:colOff>
      <xdr:row>100</xdr:row>
      <xdr:rowOff>40277</xdr:rowOff>
    </xdr:to>
    <xdr:cxnSp macro="">
      <xdr:nvCxnSpPr>
        <xdr:cNvPr id="794" name="直線コネクタ 793">
          <a:extLst>
            <a:ext uri="{FF2B5EF4-FFF2-40B4-BE49-F238E27FC236}">
              <a16:creationId xmlns:a16="http://schemas.microsoft.com/office/drawing/2014/main" xmlns="" id="{FF2DA20E-315D-4EC8-8A0A-307280B2A314}"/>
            </a:ext>
          </a:extLst>
        </xdr:cNvPr>
        <xdr:cNvCxnSpPr/>
      </xdr:nvCxnSpPr>
      <xdr:spPr>
        <a:xfrm>
          <a:off x="14592300" y="17139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160927</xdr:rowOff>
    </xdr:from>
    <xdr:to>
      <xdr:col>72</xdr:col>
      <xdr:colOff>38100</xdr:colOff>
      <xdr:row>102</xdr:row>
      <xdr:rowOff>91077</xdr:rowOff>
    </xdr:to>
    <xdr:sp macro="" textlink="">
      <xdr:nvSpPr>
        <xdr:cNvPr id="795" name="楕円 794">
          <a:extLst>
            <a:ext uri="{FF2B5EF4-FFF2-40B4-BE49-F238E27FC236}">
              <a16:creationId xmlns:a16="http://schemas.microsoft.com/office/drawing/2014/main" xmlns="" id="{CC025130-1976-4BFA-A543-340272B8383E}"/>
            </a:ext>
          </a:extLst>
        </xdr:cNvPr>
        <xdr:cNvSpPr/>
      </xdr:nvSpPr>
      <xdr:spPr>
        <a:xfrm>
          <a:off x="13652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166007</xdr:rowOff>
    </xdr:from>
    <xdr:to>
      <xdr:col>76</xdr:col>
      <xdr:colOff>114300</xdr:colOff>
      <xdr:row>102</xdr:row>
      <xdr:rowOff>40277</xdr:rowOff>
    </xdr:to>
    <xdr:cxnSp macro="">
      <xdr:nvCxnSpPr>
        <xdr:cNvPr id="796" name="直線コネクタ 795">
          <a:extLst>
            <a:ext uri="{FF2B5EF4-FFF2-40B4-BE49-F238E27FC236}">
              <a16:creationId xmlns:a16="http://schemas.microsoft.com/office/drawing/2014/main" xmlns="" id="{18A6D65F-10B8-4824-8332-548FF83595FA}"/>
            </a:ext>
          </a:extLst>
        </xdr:cNvPr>
        <xdr:cNvCxnSpPr/>
      </xdr:nvCxnSpPr>
      <xdr:spPr>
        <a:xfrm flipV="1">
          <a:off x="13703300" y="17139557"/>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53158</xdr:rowOff>
    </xdr:from>
    <xdr:to>
      <xdr:col>67</xdr:col>
      <xdr:colOff>101600</xdr:colOff>
      <xdr:row>102</xdr:row>
      <xdr:rowOff>154758</xdr:rowOff>
    </xdr:to>
    <xdr:sp macro="" textlink="">
      <xdr:nvSpPr>
        <xdr:cNvPr id="797" name="楕円 796">
          <a:extLst>
            <a:ext uri="{FF2B5EF4-FFF2-40B4-BE49-F238E27FC236}">
              <a16:creationId xmlns:a16="http://schemas.microsoft.com/office/drawing/2014/main" xmlns="" id="{1588EECB-5CC8-480B-9B91-04D8568713D2}"/>
            </a:ext>
          </a:extLst>
        </xdr:cNvPr>
        <xdr:cNvSpPr/>
      </xdr:nvSpPr>
      <xdr:spPr>
        <a:xfrm>
          <a:off x="12763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40277</xdr:rowOff>
    </xdr:from>
    <xdr:to>
      <xdr:col>71</xdr:col>
      <xdr:colOff>177800</xdr:colOff>
      <xdr:row>102</xdr:row>
      <xdr:rowOff>103958</xdr:rowOff>
    </xdr:to>
    <xdr:cxnSp macro="">
      <xdr:nvCxnSpPr>
        <xdr:cNvPr id="798" name="直線コネクタ 797">
          <a:extLst>
            <a:ext uri="{FF2B5EF4-FFF2-40B4-BE49-F238E27FC236}">
              <a16:creationId xmlns:a16="http://schemas.microsoft.com/office/drawing/2014/main" xmlns="" id="{FF2FD445-FBCF-4BE0-A895-394D9BC1CD11}"/>
            </a:ext>
          </a:extLst>
        </xdr:cNvPr>
        <xdr:cNvCxnSpPr/>
      </xdr:nvCxnSpPr>
      <xdr:spPr>
        <a:xfrm flipV="1">
          <a:off x="12814300" y="1752817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99" name="n_1aveValue【庁舎】&#10;有形固定資産減価償却率">
          <a:extLst>
            <a:ext uri="{FF2B5EF4-FFF2-40B4-BE49-F238E27FC236}">
              <a16:creationId xmlns:a16="http://schemas.microsoft.com/office/drawing/2014/main" xmlns="" id="{245559A1-96F5-4FD2-890C-65A52BBC2069}"/>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00" name="n_2aveValue【庁舎】&#10;有形固定資産減価償却率">
          <a:extLst>
            <a:ext uri="{FF2B5EF4-FFF2-40B4-BE49-F238E27FC236}">
              <a16:creationId xmlns:a16="http://schemas.microsoft.com/office/drawing/2014/main" xmlns="" id="{03ACD64A-5E33-4B1A-8344-D81A137B163D}"/>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01" name="n_3aveValue【庁舎】&#10;有形固定資産減価償却率">
          <a:extLst>
            <a:ext uri="{FF2B5EF4-FFF2-40B4-BE49-F238E27FC236}">
              <a16:creationId xmlns:a16="http://schemas.microsoft.com/office/drawing/2014/main" xmlns="" id="{8136F7F4-7DB6-4406-917B-F6B548BC7014}"/>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02" name="n_4aveValue【庁舎】&#10;有形固定資産減価償却率">
          <a:extLst>
            <a:ext uri="{FF2B5EF4-FFF2-40B4-BE49-F238E27FC236}">
              <a16:creationId xmlns:a16="http://schemas.microsoft.com/office/drawing/2014/main" xmlns="" id="{23DD4CA3-D1C8-4264-8FCB-0A744970AC88}"/>
            </a:ext>
          </a:extLst>
        </xdr:cNvPr>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107604</xdr:rowOff>
    </xdr:from>
    <xdr:ext cx="340478" cy="259045"/>
    <xdr:sp macro="" textlink="">
      <xdr:nvSpPr>
        <xdr:cNvPr id="803" name="n_1mainValue【庁舎】&#10;有形固定資産減価償却率">
          <a:extLst>
            <a:ext uri="{FF2B5EF4-FFF2-40B4-BE49-F238E27FC236}">
              <a16:creationId xmlns:a16="http://schemas.microsoft.com/office/drawing/2014/main" xmlns="" id="{AE80B027-0120-444C-A4D9-6204E5CADE7E}"/>
            </a:ext>
          </a:extLst>
        </xdr:cNvPr>
        <xdr:cNvSpPr txBox="1"/>
      </xdr:nvSpPr>
      <xdr:spPr>
        <a:xfrm>
          <a:off x="15298361" y="1690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61884</xdr:rowOff>
    </xdr:from>
    <xdr:ext cx="340478" cy="259045"/>
    <xdr:sp macro="" textlink="">
      <xdr:nvSpPr>
        <xdr:cNvPr id="804" name="n_2mainValue【庁舎】&#10;有形固定資産減価償却率">
          <a:extLst>
            <a:ext uri="{FF2B5EF4-FFF2-40B4-BE49-F238E27FC236}">
              <a16:creationId xmlns:a16="http://schemas.microsoft.com/office/drawing/2014/main" xmlns="" id="{64D90964-97E1-4A90-8306-AF8C88627562}"/>
            </a:ext>
          </a:extLst>
        </xdr:cNvPr>
        <xdr:cNvSpPr txBox="1"/>
      </xdr:nvSpPr>
      <xdr:spPr>
        <a:xfrm>
          <a:off x="14422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107604</xdr:rowOff>
    </xdr:from>
    <xdr:ext cx="405111" cy="259045"/>
    <xdr:sp macro="" textlink="">
      <xdr:nvSpPr>
        <xdr:cNvPr id="805" name="n_3mainValue【庁舎】&#10;有形固定資産減価償却率">
          <a:extLst>
            <a:ext uri="{FF2B5EF4-FFF2-40B4-BE49-F238E27FC236}">
              <a16:creationId xmlns:a16="http://schemas.microsoft.com/office/drawing/2014/main" xmlns="" id="{F0521BDE-FF35-42A5-948B-7EF8CF9C66F2}"/>
            </a:ext>
          </a:extLst>
        </xdr:cNvPr>
        <xdr:cNvSpPr txBox="1"/>
      </xdr:nvSpPr>
      <xdr:spPr>
        <a:xfrm>
          <a:off x="13500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171285</xdr:rowOff>
    </xdr:from>
    <xdr:ext cx="405111" cy="259045"/>
    <xdr:sp macro="" textlink="">
      <xdr:nvSpPr>
        <xdr:cNvPr id="806" name="n_4mainValue【庁舎】&#10;有形固定資産減価償却率">
          <a:extLst>
            <a:ext uri="{FF2B5EF4-FFF2-40B4-BE49-F238E27FC236}">
              <a16:creationId xmlns:a16="http://schemas.microsoft.com/office/drawing/2014/main" xmlns="" id="{4F37E4EE-8536-4717-A95E-2040B5C9902F}"/>
            </a:ext>
          </a:extLst>
        </xdr:cNvPr>
        <xdr:cNvSpPr txBox="1"/>
      </xdr:nvSpPr>
      <xdr:spPr>
        <a:xfrm>
          <a:off x="12611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xmlns="" id="{2D063BD8-49A5-430D-B8A6-E093C35D38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xmlns="" id="{FF516352-AF98-4266-894D-00FD316D73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xmlns="" id="{6C8C6E2D-4C5E-46FE-9ACB-BB7A2D8DD4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xmlns="" id="{DD68A2EF-0E62-47B5-AE37-42645CDCB6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xmlns="" id="{72CF3D7F-A50B-4620-AEF9-477F5CF10A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xmlns="" id="{11A3E0BB-B411-471D-88AD-A1F89BA0D8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xmlns="" id="{BC3B7BE4-ACEC-42B5-820F-43C58ABAC3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xmlns="" id="{1453AEA9-BECF-4819-B725-A3A3C9407C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xmlns="" id="{3AC7D7E9-7E05-4A48-94B3-D0C8BD6E28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xmlns="" id="{DAE7DFF3-5F8C-4D7C-B681-A0F8BA4683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xmlns="" id="{06B1D539-0A22-45DC-9808-FDC7AB36E74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xmlns="" id="{D9D2FBA9-F743-43D3-B785-841EE908423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xmlns="" id="{6BC1DB67-8FCF-409E-BF6C-4D58AE1CEBD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xmlns="" id="{60B75FDA-6179-4C84-A356-D953FA3C1BE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xmlns="" id="{A10B8141-FCE3-427B-9974-C5372DD78A1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xmlns="" id="{42C6F318-F0C4-49FA-92B8-B5B9CAA551D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xmlns="" id="{971B5679-CB15-470B-8326-4899147FB8C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xmlns="" id="{223BEC1A-31BF-4B7A-B942-44A2A35AB0E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xmlns="" id="{46153AB4-5959-4510-A28F-93D322D490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xmlns="" id="{B5821DAD-238D-4718-AA22-1DBBB625C9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xmlns="" id="{154E6901-5328-4DC5-B250-55B6AC14E46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28" name="直線コネクタ 827">
          <a:extLst>
            <a:ext uri="{FF2B5EF4-FFF2-40B4-BE49-F238E27FC236}">
              <a16:creationId xmlns:a16="http://schemas.microsoft.com/office/drawing/2014/main" xmlns="" id="{F5CB7759-28A3-471E-AE95-A1BB3AC79317}"/>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29" name="【庁舎】&#10;一人当たり面積最小値テキスト">
          <a:extLst>
            <a:ext uri="{FF2B5EF4-FFF2-40B4-BE49-F238E27FC236}">
              <a16:creationId xmlns:a16="http://schemas.microsoft.com/office/drawing/2014/main" xmlns="" id="{F924F07A-43FC-4752-A72B-2B544EC99466}"/>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0" name="直線コネクタ 829">
          <a:extLst>
            <a:ext uri="{FF2B5EF4-FFF2-40B4-BE49-F238E27FC236}">
              <a16:creationId xmlns:a16="http://schemas.microsoft.com/office/drawing/2014/main" xmlns="" id="{8EF5F828-81C5-41DE-B34F-56E77A4B7279}"/>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1" name="【庁舎】&#10;一人当たり面積最大値テキスト">
          <a:extLst>
            <a:ext uri="{FF2B5EF4-FFF2-40B4-BE49-F238E27FC236}">
              <a16:creationId xmlns:a16="http://schemas.microsoft.com/office/drawing/2014/main" xmlns="" id="{FA3D15E9-BDDB-4F56-B244-592147B30BF1}"/>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2" name="直線コネクタ 831">
          <a:extLst>
            <a:ext uri="{FF2B5EF4-FFF2-40B4-BE49-F238E27FC236}">
              <a16:creationId xmlns:a16="http://schemas.microsoft.com/office/drawing/2014/main" xmlns="" id="{C22813E1-E28E-4261-A7A1-A86E9F38A34B}"/>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33" name="【庁舎】&#10;一人当たり面積平均値テキスト">
          <a:extLst>
            <a:ext uri="{FF2B5EF4-FFF2-40B4-BE49-F238E27FC236}">
              <a16:creationId xmlns:a16="http://schemas.microsoft.com/office/drawing/2014/main" xmlns="" id="{35DDC80A-4782-40F8-B90D-D01B49723E57}"/>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4" name="フローチャート: 判断 833">
          <a:extLst>
            <a:ext uri="{FF2B5EF4-FFF2-40B4-BE49-F238E27FC236}">
              <a16:creationId xmlns:a16="http://schemas.microsoft.com/office/drawing/2014/main" xmlns="" id="{69D14052-C67B-470C-83E2-A868E3DF96CF}"/>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5" name="フローチャート: 判断 834">
          <a:extLst>
            <a:ext uri="{FF2B5EF4-FFF2-40B4-BE49-F238E27FC236}">
              <a16:creationId xmlns:a16="http://schemas.microsoft.com/office/drawing/2014/main" xmlns="" id="{1F9A344B-F09A-4EDC-8FF2-D5C83E81EA71}"/>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6" name="フローチャート: 判断 835">
          <a:extLst>
            <a:ext uri="{FF2B5EF4-FFF2-40B4-BE49-F238E27FC236}">
              <a16:creationId xmlns:a16="http://schemas.microsoft.com/office/drawing/2014/main" xmlns="" id="{22FA05EE-9319-49A3-B428-D04B4C9A1148}"/>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7" name="フローチャート: 判断 836">
          <a:extLst>
            <a:ext uri="{FF2B5EF4-FFF2-40B4-BE49-F238E27FC236}">
              <a16:creationId xmlns:a16="http://schemas.microsoft.com/office/drawing/2014/main" xmlns="" id="{28DD0B5F-2A2B-48D1-AA84-3CBA976EF39D}"/>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38" name="フローチャート: 判断 837">
          <a:extLst>
            <a:ext uri="{FF2B5EF4-FFF2-40B4-BE49-F238E27FC236}">
              <a16:creationId xmlns:a16="http://schemas.microsoft.com/office/drawing/2014/main" xmlns="" id="{A1399981-DE33-404F-89FF-4132E5A80F83}"/>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4E9C0707-227C-48AE-9BD6-4B9A471A43B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60284387-B53C-4C65-A108-8DB8010D08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CD9A1A4B-C20D-4249-B82D-6134708950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A68A9A99-56BA-4B6D-A0BB-E75AE60E59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5D11734A-CCAD-4D87-95DB-96DA1CFF1B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844" name="楕円 843">
          <a:extLst>
            <a:ext uri="{FF2B5EF4-FFF2-40B4-BE49-F238E27FC236}">
              <a16:creationId xmlns:a16="http://schemas.microsoft.com/office/drawing/2014/main" xmlns="" id="{67ABEBAD-183C-441C-A592-3FC67206F912}"/>
            </a:ext>
          </a:extLst>
        </xdr:cNvPr>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83838</xdr:rowOff>
    </xdr:from>
    <xdr:ext cx="469744" cy="259045"/>
    <xdr:sp macro="" textlink="">
      <xdr:nvSpPr>
        <xdr:cNvPr id="845" name="【庁舎】&#10;一人当たり面積該当値テキスト">
          <a:extLst>
            <a:ext uri="{FF2B5EF4-FFF2-40B4-BE49-F238E27FC236}">
              <a16:creationId xmlns:a16="http://schemas.microsoft.com/office/drawing/2014/main" xmlns="" id="{435DB111-24B6-43EF-B4FC-EE0A4F1D60CC}"/>
            </a:ext>
          </a:extLst>
        </xdr:cNvPr>
        <xdr:cNvSpPr txBox="1"/>
      </xdr:nvSpPr>
      <xdr:spPr>
        <a:xfrm>
          <a:off x="22199600"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109982</xdr:rowOff>
    </xdr:from>
    <xdr:to>
      <xdr:col>112</xdr:col>
      <xdr:colOff>38100</xdr:colOff>
      <xdr:row>105</xdr:row>
      <xdr:rowOff>40132</xdr:rowOff>
    </xdr:to>
    <xdr:sp macro="" textlink="">
      <xdr:nvSpPr>
        <xdr:cNvPr id="846" name="楕円 845">
          <a:extLst>
            <a:ext uri="{FF2B5EF4-FFF2-40B4-BE49-F238E27FC236}">
              <a16:creationId xmlns:a16="http://schemas.microsoft.com/office/drawing/2014/main" xmlns="" id="{F2B01DF0-8E49-4DA3-9413-C99B999A9FB7}"/>
            </a:ext>
          </a:extLst>
        </xdr:cNvPr>
        <xdr:cNvSpPr/>
      </xdr:nvSpPr>
      <xdr:spPr>
        <a:xfrm>
          <a:off x="21272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104</xdr:row>
      <xdr:rowOff>160782</xdr:rowOff>
    </xdr:to>
    <xdr:cxnSp macro="">
      <xdr:nvCxnSpPr>
        <xdr:cNvPr id="847" name="直線コネクタ 846">
          <a:extLst>
            <a:ext uri="{FF2B5EF4-FFF2-40B4-BE49-F238E27FC236}">
              <a16:creationId xmlns:a16="http://schemas.microsoft.com/office/drawing/2014/main" xmlns="" id="{AF500DBB-6BDD-4713-8B18-7C2FE4D1B101}"/>
            </a:ext>
          </a:extLst>
        </xdr:cNvPr>
        <xdr:cNvCxnSpPr/>
      </xdr:nvCxnSpPr>
      <xdr:spPr>
        <a:xfrm flipV="1">
          <a:off x="21323300" y="1798701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23113</xdr:rowOff>
    </xdr:from>
    <xdr:to>
      <xdr:col>107</xdr:col>
      <xdr:colOff>101600</xdr:colOff>
      <xdr:row>106</xdr:row>
      <xdr:rowOff>124713</xdr:rowOff>
    </xdr:to>
    <xdr:sp macro="" textlink="">
      <xdr:nvSpPr>
        <xdr:cNvPr id="848" name="楕円 847">
          <a:extLst>
            <a:ext uri="{FF2B5EF4-FFF2-40B4-BE49-F238E27FC236}">
              <a16:creationId xmlns:a16="http://schemas.microsoft.com/office/drawing/2014/main" xmlns="" id="{72866592-B742-4641-BC05-7F87003DB107}"/>
            </a:ext>
          </a:extLst>
        </xdr:cNvPr>
        <xdr:cNvSpPr/>
      </xdr:nvSpPr>
      <xdr:spPr>
        <a:xfrm>
          <a:off x="20383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160782</xdr:rowOff>
    </xdr:from>
    <xdr:to>
      <xdr:col>111</xdr:col>
      <xdr:colOff>177800</xdr:colOff>
      <xdr:row>106</xdr:row>
      <xdr:rowOff>73913</xdr:rowOff>
    </xdr:to>
    <xdr:cxnSp macro="">
      <xdr:nvCxnSpPr>
        <xdr:cNvPr id="849" name="直線コネクタ 848">
          <a:extLst>
            <a:ext uri="{FF2B5EF4-FFF2-40B4-BE49-F238E27FC236}">
              <a16:creationId xmlns:a16="http://schemas.microsoft.com/office/drawing/2014/main" xmlns="" id="{D0FDC325-52DB-42E7-B3C9-45756A35B709}"/>
            </a:ext>
          </a:extLst>
        </xdr:cNvPr>
        <xdr:cNvCxnSpPr/>
      </xdr:nvCxnSpPr>
      <xdr:spPr>
        <a:xfrm flipV="1">
          <a:off x="20434300" y="17991582"/>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850" name="楕円 849">
          <a:extLst>
            <a:ext uri="{FF2B5EF4-FFF2-40B4-BE49-F238E27FC236}">
              <a16:creationId xmlns:a16="http://schemas.microsoft.com/office/drawing/2014/main" xmlns="" id="{4555D1D1-E6AA-41CE-AF8A-0A84BEE844D0}"/>
            </a:ext>
          </a:extLst>
        </xdr:cNvPr>
        <xdr:cNvSpPr/>
      </xdr:nvSpPr>
      <xdr:spPr>
        <a:xfrm>
          <a:off x="19494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xdr:rowOff>
    </xdr:from>
    <xdr:to>
      <xdr:col>107</xdr:col>
      <xdr:colOff>50800</xdr:colOff>
      <xdr:row>106</xdr:row>
      <xdr:rowOff>73913</xdr:rowOff>
    </xdr:to>
    <xdr:cxnSp macro="">
      <xdr:nvCxnSpPr>
        <xdr:cNvPr id="851" name="直線コネクタ 850">
          <a:extLst>
            <a:ext uri="{FF2B5EF4-FFF2-40B4-BE49-F238E27FC236}">
              <a16:creationId xmlns:a16="http://schemas.microsoft.com/office/drawing/2014/main" xmlns="" id="{BC5F9760-6791-48E6-8CF5-0A43261E8796}"/>
            </a:ext>
          </a:extLst>
        </xdr:cNvPr>
        <xdr:cNvCxnSpPr/>
      </xdr:nvCxnSpPr>
      <xdr:spPr>
        <a:xfrm>
          <a:off x="19545300" y="181858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73406</xdr:rowOff>
    </xdr:from>
    <xdr:to>
      <xdr:col>98</xdr:col>
      <xdr:colOff>38100</xdr:colOff>
      <xdr:row>106</xdr:row>
      <xdr:rowOff>3556</xdr:rowOff>
    </xdr:to>
    <xdr:sp macro="" textlink="">
      <xdr:nvSpPr>
        <xdr:cNvPr id="852" name="楕円 851">
          <a:extLst>
            <a:ext uri="{FF2B5EF4-FFF2-40B4-BE49-F238E27FC236}">
              <a16:creationId xmlns:a16="http://schemas.microsoft.com/office/drawing/2014/main" xmlns="" id="{B15C4C0E-B3BC-4368-9A7A-8B5198A29029}"/>
            </a:ext>
          </a:extLst>
        </xdr:cNvPr>
        <xdr:cNvSpPr/>
      </xdr:nvSpPr>
      <xdr:spPr>
        <a:xfrm>
          <a:off x="18605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124206</xdr:rowOff>
    </xdr:from>
    <xdr:to>
      <xdr:col>102</xdr:col>
      <xdr:colOff>114300</xdr:colOff>
      <xdr:row>106</xdr:row>
      <xdr:rowOff>12192</xdr:rowOff>
    </xdr:to>
    <xdr:cxnSp macro="">
      <xdr:nvCxnSpPr>
        <xdr:cNvPr id="853" name="直線コネクタ 852">
          <a:extLst>
            <a:ext uri="{FF2B5EF4-FFF2-40B4-BE49-F238E27FC236}">
              <a16:creationId xmlns:a16="http://schemas.microsoft.com/office/drawing/2014/main" xmlns="" id="{859A80AE-F2E8-4C6A-B0F5-94A18BC8026C}"/>
            </a:ext>
          </a:extLst>
        </xdr:cNvPr>
        <xdr:cNvCxnSpPr/>
      </xdr:nvCxnSpPr>
      <xdr:spPr>
        <a:xfrm>
          <a:off x="18656300" y="1812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54" name="n_1aveValue【庁舎】&#10;一人当たり面積">
          <a:extLst>
            <a:ext uri="{FF2B5EF4-FFF2-40B4-BE49-F238E27FC236}">
              <a16:creationId xmlns:a16="http://schemas.microsoft.com/office/drawing/2014/main" xmlns="" id="{68A7A06B-6E95-40C1-811E-6EF1D91EAD7F}"/>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5" name="n_2aveValue【庁舎】&#10;一人当たり面積">
          <a:extLst>
            <a:ext uri="{FF2B5EF4-FFF2-40B4-BE49-F238E27FC236}">
              <a16:creationId xmlns:a16="http://schemas.microsoft.com/office/drawing/2014/main" xmlns="" id="{A0D7D68E-3999-4ED4-B0F6-F7462DC20F77}"/>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56" name="n_3aveValue【庁舎】&#10;一人当たり面積">
          <a:extLst>
            <a:ext uri="{FF2B5EF4-FFF2-40B4-BE49-F238E27FC236}">
              <a16:creationId xmlns:a16="http://schemas.microsoft.com/office/drawing/2014/main" xmlns="" id="{780241C1-C37D-438F-BDD4-087962729B65}"/>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57" name="n_4aveValue【庁舎】&#10;一人当たり面積">
          <a:extLst>
            <a:ext uri="{FF2B5EF4-FFF2-40B4-BE49-F238E27FC236}">
              <a16:creationId xmlns:a16="http://schemas.microsoft.com/office/drawing/2014/main" xmlns="" id="{C850AD7F-A787-4378-900D-61F48FAA0FCE}"/>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56659</xdr:rowOff>
    </xdr:from>
    <xdr:ext cx="469744" cy="259045"/>
    <xdr:sp macro="" textlink="">
      <xdr:nvSpPr>
        <xdr:cNvPr id="858" name="n_1mainValue【庁舎】&#10;一人当たり面積">
          <a:extLst>
            <a:ext uri="{FF2B5EF4-FFF2-40B4-BE49-F238E27FC236}">
              <a16:creationId xmlns:a16="http://schemas.microsoft.com/office/drawing/2014/main" xmlns="" id="{22295967-F37A-4797-9129-D593599594FB}"/>
            </a:ext>
          </a:extLst>
        </xdr:cNvPr>
        <xdr:cNvSpPr txBox="1"/>
      </xdr:nvSpPr>
      <xdr:spPr>
        <a:xfrm>
          <a:off x="2107572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115840</xdr:rowOff>
    </xdr:from>
    <xdr:ext cx="469744" cy="259045"/>
    <xdr:sp macro="" textlink="">
      <xdr:nvSpPr>
        <xdr:cNvPr id="859" name="n_2mainValue【庁舎】&#10;一人当たり面積">
          <a:extLst>
            <a:ext uri="{FF2B5EF4-FFF2-40B4-BE49-F238E27FC236}">
              <a16:creationId xmlns:a16="http://schemas.microsoft.com/office/drawing/2014/main" xmlns="" id="{E436720A-A9C0-45AE-888B-88D3CEEA7FDB}"/>
            </a:ext>
          </a:extLst>
        </xdr:cNvPr>
        <xdr:cNvSpPr txBox="1"/>
      </xdr:nvSpPr>
      <xdr:spPr>
        <a:xfrm>
          <a:off x="201994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54119</xdr:rowOff>
    </xdr:from>
    <xdr:ext cx="469744" cy="259045"/>
    <xdr:sp macro="" textlink="">
      <xdr:nvSpPr>
        <xdr:cNvPr id="860" name="n_3mainValue【庁舎】&#10;一人当たり面積">
          <a:extLst>
            <a:ext uri="{FF2B5EF4-FFF2-40B4-BE49-F238E27FC236}">
              <a16:creationId xmlns:a16="http://schemas.microsoft.com/office/drawing/2014/main" xmlns="" id="{8503795E-94BD-41BA-86BD-F887FD096CF4}"/>
            </a:ext>
          </a:extLst>
        </xdr:cNvPr>
        <xdr:cNvSpPr txBox="1"/>
      </xdr:nvSpPr>
      <xdr:spPr>
        <a:xfrm>
          <a:off x="19310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166133</xdr:rowOff>
    </xdr:from>
    <xdr:ext cx="469744" cy="259045"/>
    <xdr:sp macro="" textlink="">
      <xdr:nvSpPr>
        <xdr:cNvPr id="861" name="n_4mainValue【庁舎】&#10;一人当たり面積">
          <a:extLst>
            <a:ext uri="{FF2B5EF4-FFF2-40B4-BE49-F238E27FC236}">
              <a16:creationId xmlns:a16="http://schemas.microsoft.com/office/drawing/2014/main" xmlns="" id="{DF3534EC-CA22-4E9C-A2C3-4B75ADCE99CE}"/>
            </a:ext>
          </a:extLst>
        </xdr:cNvPr>
        <xdr:cNvSpPr txBox="1"/>
      </xdr:nvSpPr>
      <xdr:spPr>
        <a:xfrm>
          <a:off x="18421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xmlns="" id="{38AD3A26-0E2C-4D39-B7CF-3B8079820A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xmlns="" id="{048C87F6-8591-44D9-9D34-127728E157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xmlns="" id="{A41A38D4-5B4B-4A5E-B8F2-9FB5ABD1D5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類似団体内平均値と比較して特に有形固定資産減価償却率が高くなっている施設は、図書館、体育館である。図書館については、昭和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年以上が経過している。近年利用者数の減少がみられるが、市内唯一の図書館ということもあり、廃止ではなく、複合化や建替え等の検討を要する。体育館については、昭和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建物本体は既に耐用年数を超えており、老朽化が進んでいる。体育館は稼働率が高い施設であるため、今後、計画的な修繕を適宜実施するなど長寿命化を図りつつ、複合化や建替え等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また、類似団体内平均値と比較して特に有形固定資産減価償却率が低くなっている施設は、庁舎である。庁舎については、平成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年度に東日本大震災で被災した本庁舎再建が完了したことに伴い数値が大きく低下し、令和元年度においては、有形固定資産減価償却率が類似団体内平均値と比較して</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年々上昇の傾向にあることから、今後は、地方債の発行状況や将来負担比率等の推移を踏まえながら、将来世代への負担の先送りが顕著とならないよう、本年度改訂した公共施設等管理計画などに基づき、計画的に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基準財政需要額は前年度比で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％増、基準財政収入額は固定資産税（現年分）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百万円の増等により前年度比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％増となったことから、単年度では財政力指数が微増しているが、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ヶ年平均値では、前年度同様に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となり、類似団体内平均値との比較では、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高萩市の令和元年度の市税徴収率は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県内でもトップクラスであるが、今後は人口減等の影響により市税等を始めとした自主財源の減少が見込まれ、それに伴う数値の減少も見込まれることから、企業誘致や定住人口の増に必要な施策を行い、税収の確保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令和元年度は、普通交付税</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百万円の減等により経常一財が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百万円の減となったものの、それ以上に、経常経費充当一財が土地開発公社経営健全化債の償還終了等により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百万円の減となったことから、経常収支比率は、前年度より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内平均値との比較では、依然として非常に高い水準となっている。今後は本庁舎災害復旧事業債の元金償還や、ごみ処理施設整備及び幼保一元化を進めるための認定こども園整備等の費用が見込まれ、数値の上昇が懸念されるため、全ての事業において緊急性や必要性を検証し、効率的・効果的な事業執行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133604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9156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63</xdr:row>
      <xdr:rowOff>133604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8673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63</xdr:row>
      <xdr:rowOff>66040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85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令和元年度は、人件費では、時間外・休日勤務手当の増等により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百万円の増となった。また、物件費では、小・中学校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教育環境整備機器借上料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百万円の増やプレミアム付商品券発行事業委託料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百万円の皆増等により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これまで、行財政健全化を平成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年度から進めてきたことで、類似団体内平均値と比べ低い水準で推移してきたが、平成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年度は人件費、令和元年度は物件費が大きく増加したことにより類似団体内平均値を上回っている。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更に民間委託等を進めながら抑制を図るとともに、公共施設等総合管理計画や統一的な基準による財務書類などを有効に活用し、幼保一元化や施設の統廃合等といった施設管理の見直し等を行い、引き続き経費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65487</xdr:rowOff>
    </xdr:from>
    <xdr:to>
      <xdr:col>23</xdr:col>
      <xdr:colOff>133350</xdr:colOff>
      <xdr:row>83</xdr:row>
      <xdr:rowOff>147047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95837"/>
          <a:ext cx="8382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42669</xdr:rowOff>
    </xdr:from>
    <xdr:to>
      <xdr:col>19</xdr:col>
      <xdr:colOff>133350</xdr:colOff>
      <xdr:row>83</xdr:row>
      <xdr:rowOff>65487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273019"/>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10962</xdr:rowOff>
    </xdr:from>
    <xdr:to>
      <xdr:col>15</xdr:col>
      <xdr:colOff>82550</xdr:colOff>
      <xdr:row>83</xdr:row>
      <xdr:rowOff>42669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241312"/>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10962</xdr:rowOff>
    </xdr:from>
    <xdr:to>
      <xdr:col>11</xdr:col>
      <xdr:colOff>31750</xdr:colOff>
      <xdr:row>83</xdr:row>
      <xdr:rowOff>21599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241312"/>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96247</xdr:rowOff>
    </xdr:from>
    <xdr:to>
      <xdr:col>23</xdr:col>
      <xdr:colOff>184150</xdr:colOff>
      <xdr:row>84</xdr:row>
      <xdr:rowOff>26397</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3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68324</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29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14687</xdr:rowOff>
    </xdr:from>
    <xdr:to>
      <xdr:col>19</xdr:col>
      <xdr:colOff>184150</xdr:colOff>
      <xdr:row>83</xdr:row>
      <xdr:rowOff>116287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2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101064</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33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163319</xdr:rowOff>
    </xdr:from>
    <xdr:to>
      <xdr:col>15</xdr:col>
      <xdr:colOff>133350</xdr:colOff>
      <xdr:row>83</xdr:row>
      <xdr:rowOff>93469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103646</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9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131612</xdr:rowOff>
    </xdr:from>
    <xdr:to>
      <xdr:col>11</xdr:col>
      <xdr:colOff>82550</xdr:colOff>
      <xdr:row>83</xdr:row>
      <xdr:rowOff>61762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1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71939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142249</xdr:rowOff>
    </xdr:from>
    <xdr:to>
      <xdr:col>7</xdr:col>
      <xdr:colOff>31750</xdr:colOff>
      <xdr:row>83</xdr:row>
      <xdr:rowOff>72399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2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82576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97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ラスパイレス指数は、ほぼ横ばいで推移しており、令和元年度は、類似団体内平均値を上回っているものの、全国市の平均と比較してやや低い水準で推移している。今後も、市の財政状況を考慮しながら、社会情勢の変化や国の動向、他自治体の状況を踏まえながら考慮し、引き続き給与の適正化に努め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82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6394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66221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4671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年間で職員数△</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人を目標に掲げ、平成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年度に目標を達成したものの、令和元年度においては、人口の減少により前年度と比較して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人上昇しており、類似団体内平均値を上回っている。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人口の減少は今後も続くものと見込まれるため、引き続き定員適正化計画により職員数の適正化を図りつつ、既存事務事業の効率的な改善や民間委託等を検討しながら、定員管理の運営に努める。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102235</xdr:rowOff>
    </xdr:from>
    <xdr:to>
      <xdr:col>81</xdr:col>
      <xdr:colOff>44450</xdr:colOff>
      <xdr:row>63</xdr:row>
      <xdr:rowOff>153942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90358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98788</xdr:rowOff>
    </xdr:from>
    <xdr:to>
      <xdr:col>77</xdr:col>
      <xdr:colOff>44450</xdr:colOff>
      <xdr:row>63</xdr:row>
      <xdr:rowOff>102235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900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98788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84843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45357</xdr:rowOff>
    </xdr:from>
    <xdr:to>
      <xdr:col>68</xdr:col>
      <xdr:colOff>152400</xdr:colOff>
      <xdr:row>63</xdr:row>
      <xdr:rowOff>47081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8467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103142</xdr:rowOff>
    </xdr:from>
    <xdr:to>
      <xdr:col>81</xdr:col>
      <xdr:colOff>95250</xdr:colOff>
      <xdr:row>64</xdr:row>
      <xdr:rowOff>33292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75219</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8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51435</xdr:rowOff>
    </xdr:from>
    <xdr:to>
      <xdr:col>77</xdr:col>
      <xdr:colOff>95250</xdr:colOff>
      <xdr:row>63</xdr:row>
      <xdr:rowOff>153035</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137812</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47988</xdr:rowOff>
    </xdr:from>
    <xdr:to>
      <xdr:col>73</xdr:col>
      <xdr:colOff>44450</xdr:colOff>
      <xdr:row>63</xdr:row>
      <xdr:rowOff>149588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134365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9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167731</xdr:rowOff>
    </xdr:from>
    <xdr:to>
      <xdr:col>68</xdr:col>
      <xdr:colOff>203200</xdr:colOff>
      <xdr:row>63</xdr:row>
      <xdr:rowOff>97881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82658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166007</xdr:rowOff>
    </xdr:from>
    <xdr:to>
      <xdr:col>64</xdr:col>
      <xdr:colOff>152400</xdr:colOff>
      <xdr:row>63</xdr:row>
      <xdr:rowOff>96157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80934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spc="-50" baseline="0">
              <a:latin typeface="ＭＳ Ｐゴシック" panose="020B0600070205080204" pitchFamily="50" charset="-128"/>
              <a:ea typeface="ＭＳ Ｐゴシック" panose="020B0600070205080204" pitchFamily="50" charset="-128"/>
            </a:rPr>
            <a:t>平成</a:t>
          </a:r>
          <a:r>
            <a:rPr kumimoji="1" lang="en-US" altLang="ja-JP" sz="1100" spc="-50" baseline="0">
              <a:latin typeface="ＭＳ Ｐゴシック" panose="020B0600070205080204" pitchFamily="50" charset="-128"/>
              <a:ea typeface="ＭＳ Ｐゴシック" panose="020B0600070205080204" pitchFamily="50" charset="-128"/>
            </a:rPr>
            <a:t>20</a:t>
          </a:r>
          <a:r>
            <a:rPr kumimoji="1" lang="ja-JP" altLang="en-US" sz="1100" spc="-50" baseline="0">
              <a:latin typeface="ＭＳ Ｐゴシック" panose="020B0600070205080204" pitchFamily="50" charset="-128"/>
              <a:ea typeface="ＭＳ Ｐゴシック" panose="020B0600070205080204" pitchFamily="50" charset="-128"/>
            </a:rPr>
            <a:t>年度における土地開発公社債務解消に加え、平成</a:t>
          </a:r>
          <a:r>
            <a:rPr kumimoji="1" lang="en-US" altLang="ja-JP" sz="1100" spc="-50" baseline="0">
              <a:latin typeface="ＭＳ Ｐゴシック" panose="020B0600070205080204" pitchFamily="50" charset="-128"/>
              <a:ea typeface="ＭＳ Ｐゴシック" panose="020B0600070205080204" pitchFamily="50" charset="-128"/>
            </a:rPr>
            <a:t>22</a:t>
          </a:r>
          <a:r>
            <a:rPr kumimoji="1" lang="ja-JP" altLang="en-US" sz="1100" spc="-50" baseline="0">
              <a:latin typeface="ＭＳ Ｐゴシック" panose="020B0600070205080204" pitchFamily="50" charset="-128"/>
              <a:ea typeface="ＭＳ Ｐゴシック" panose="020B0600070205080204" pitchFamily="50" charset="-128"/>
            </a:rPr>
            <a:t>年度には第三セクター等改革推進債発行による高萩市住宅公社の債務解消を実施したことにより比率は上昇したが、元利償還金は平成</a:t>
          </a:r>
          <a:r>
            <a:rPr kumimoji="1" lang="en-US" altLang="ja-JP" sz="1100" spc="-50" baseline="0">
              <a:latin typeface="ＭＳ Ｐゴシック" panose="020B0600070205080204" pitchFamily="50" charset="-128"/>
              <a:ea typeface="ＭＳ Ｐゴシック" panose="020B0600070205080204" pitchFamily="50" charset="-128"/>
            </a:rPr>
            <a:t>23</a:t>
          </a:r>
          <a:r>
            <a:rPr kumimoji="1" lang="ja-JP" altLang="en-US" sz="1100" spc="-50" baseline="0">
              <a:latin typeface="ＭＳ Ｐゴシック" panose="020B0600070205080204" pitchFamily="50" charset="-128"/>
              <a:ea typeface="ＭＳ Ｐゴシック" panose="020B0600070205080204" pitchFamily="50" charset="-128"/>
            </a:rPr>
            <a:t>年度をピークに減少している。平成</a:t>
          </a:r>
          <a:r>
            <a:rPr kumimoji="1" lang="en-US" altLang="ja-JP" sz="1100" spc="-50" baseline="0">
              <a:latin typeface="ＭＳ Ｐゴシック" panose="020B0600070205080204" pitchFamily="50" charset="-128"/>
              <a:ea typeface="ＭＳ Ｐゴシック" panose="020B0600070205080204" pitchFamily="50" charset="-128"/>
            </a:rPr>
            <a:t>28</a:t>
          </a:r>
          <a:r>
            <a:rPr kumimoji="1" lang="ja-JP" altLang="en-US" sz="1100" spc="-50" baseline="0">
              <a:latin typeface="ＭＳ Ｐゴシック" panose="020B0600070205080204" pitchFamily="50" charset="-128"/>
              <a:ea typeface="ＭＳ Ｐゴシック" panose="020B0600070205080204" pitchFamily="50" charset="-128"/>
            </a:rPr>
            <a:t>年度からは日立・高萩広域下水道組合の法適化に伴い出資金が準元利償還金の</a:t>
          </a:r>
          <a:r>
            <a:rPr kumimoji="1" lang="ja-JP" altLang="en-US" sz="1100" spc="-50" baseline="0">
              <a:solidFill>
                <a:sysClr val="windowText" lastClr="000000"/>
              </a:solidFill>
              <a:latin typeface="ＭＳ Ｐゴシック" panose="020B0600070205080204" pitchFamily="50" charset="-128"/>
              <a:ea typeface="ＭＳ Ｐゴシック" panose="020B0600070205080204" pitchFamily="50" charset="-128"/>
            </a:rPr>
            <a:t>算定から除外され比率が減少した。将来負担比率が減少傾向にあるので、実質公債費比率も低下していくと想定され、令和元年度については前年度より</a:t>
          </a:r>
          <a:r>
            <a:rPr kumimoji="1" lang="en-US" altLang="ja-JP" sz="1100" spc="-50" baseline="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spc="-50" baseline="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100" spc="-50" baseline="0">
              <a:solidFill>
                <a:sysClr val="windowText" lastClr="000000"/>
              </a:solidFill>
              <a:latin typeface="ＭＳ Ｐゴシック" panose="020B0600070205080204" pitchFamily="50" charset="-128"/>
              <a:ea typeface="ＭＳ Ｐゴシック" panose="020B0600070205080204" pitchFamily="50" charset="-128"/>
            </a:rPr>
            <a:t>　今後は、施設の更新等のための地方債発行も想定されるので、資金調達に際しては慎重に行っていく必要がある。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167217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0010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84244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02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156633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138006</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1860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spc="-50">
              <a:latin typeface="ＭＳ Ｐゴシック" panose="020B0600070205080204" pitchFamily="50" charset="-128"/>
              <a:ea typeface="ＭＳ Ｐゴシック" panose="020B0600070205080204" pitchFamily="50" charset="-128"/>
            </a:rPr>
            <a:t>　</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年度の土地開発公社経営健全化債の発行（</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1,906</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百万円）及び平成</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年度の住宅公社破産手続き開始に伴う第三セクター等改革推進債の発行（</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4,678</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百万円）等により将来負担比率は類似団体内平均値と比較して高い水準で推移しているが、償還元金に対して発行額を抑えたり、日立・高萩広域下水道組合での地方債の減に加え、平成</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年度で土地開発公社経営健全化債が償還終了となったことで、着実に地方債の現在高は減少しているものの、令和元年度については、財政調整基金の繰替運用や繰入等による減により、充当可能基金が</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694</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百万円の減となったことから、地方債の現在高の減等による将来負担額の減少額を上回り、将来負担比率は前年度よりも</a:t>
          </a:r>
          <a:r>
            <a:rPr kumimoji="1" lang="en-US" altLang="ja-JP" sz="1050" spc="-50" baseline="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050" spc="-50" baseline="0">
              <a:solidFill>
                <a:sysClr val="windowText" lastClr="000000"/>
              </a:solidFill>
              <a:latin typeface="ＭＳ Ｐゴシック" panose="020B0600070205080204" pitchFamily="50" charset="-128"/>
              <a:ea typeface="ＭＳ Ｐゴシック" panose="020B0600070205080204" pitchFamily="50" charset="-128"/>
            </a:rPr>
            <a:t>　今後は、地方債の償還が進み、指標は減少傾向で推移する見込みであるが、充当可能基金や地方債の借入の状況も大きく影響するため、引き続き資金調達に際しては慎重に行っていく。</a:t>
          </a:r>
        </a:p>
        <a:p>
          <a:endParaRPr kumimoji="1" lang="ja-JP" altLang="en-US" sz="1100" spc="-5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111675</xdr:rowOff>
    </xdr:from>
    <xdr:to>
      <xdr:col>81</xdr:col>
      <xdr:colOff>44450</xdr:colOff>
      <xdr:row>17</xdr:row>
      <xdr:rowOff>2159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179800" y="2854875"/>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111675</xdr:rowOff>
    </xdr:from>
    <xdr:to>
      <xdr:col>77</xdr:col>
      <xdr:colOff>44450</xdr:colOff>
      <xdr:row>17</xdr:row>
      <xdr:rowOff>89027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8548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84201</xdr:rowOff>
    </xdr:from>
    <xdr:to>
      <xdr:col>72</xdr:col>
      <xdr:colOff>203200</xdr:colOff>
      <xdr:row>17</xdr:row>
      <xdr:rowOff>89027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4401800" y="299885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84201</xdr:rowOff>
    </xdr:from>
    <xdr:to>
      <xdr:col>68</xdr:col>
      <xdr:colOff>152400</xdr:colOff>
      <xdr:row>18</xdr:row>
      <xdr:rowOff>161290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998851"/>
          <a:ext cx="8890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122809</xdr:rowOff>
    </xdr:from>
    <xdr:to>
      <xdr:col>81</xdr:col>
      <xdr:colOff>95250</xdr:colOff>
      <xdr:row>17</xdr:row>
      <xdr:rowOff>52959</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94886</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83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60875</xdr:rowOff>
    </xdr:from>
    <xdr:to>
      <xdr:col>77</xdr:col>
      <xdr:colOff>95250</xdr:colOff>
      <xdr:row>16</xdr:row>
      <xdr:rowOff>162475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147252</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89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38227</xdr:rowOff>
    </xdr:from>
    <xdr:to>
      <xdr:col>73</xdr:col>
      <xdr:colOff>44450</xdr:colOff>
      <xdr:row>17</xdr:row>
      <xdr:rowOff>139827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124604</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33401</xdr:rowOff>
    </xdr:from>
    <xdr:to>
      <xdr:col>68</xdr:col>
      <xdr:colOff>203200</xdr:colOff>
      <xdr:row>17</xdr:row>
      <xdr:rowOff>135001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119778</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110490</xdr:rowOff>
    </xdr:from>
    <xdr:to>
      <xdr:col>64</xdr:col>
      <xdr:colOff>152400</xdr:colOff>
      <xdr:row>19</xdr:row>
      <xdr:rowOff>40640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25417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人件費に係る経常収支比率は、前年度と比較すると</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ポイントの増となり、類似団体内平均値との比較では</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ポイント上回っている。令和元年度は東日本大震災復興交付金管理基金繰入金の経常経費充当分</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百万円の減等が影響し、経常経費充当一財が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百万円の増となったことによる。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年度までに平成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人の職員数削減を進め経費削減を図ってきた。今後は、会計年度任用職員が行う業務について、民間委託等を進めながら抑制を図る。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40</xdr:row>
      <xdr:rowOff>58420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885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779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77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33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物件費に係る経常収支比率は、類似団体内平均値との比較では</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ポイント下回ったものの、前年度と比較すると</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ポイント増となった。要因として情報化推進経費（庁内情報システム借上料等）</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百万円の増や賦課事務経費</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百万円の増等により、経常経費充当一財が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百万円の増となったことによる。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今後も職員数削減により委託料の増加等が見込まれることから、公共施設等総合管理計画や統一的な基準による財務書類などを有効に活用し、引き続き施設管理の見直し等により経費削減に努めていく。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1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15</xdr:row>
      <xdr:rowOff>140607</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1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66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97064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扶助費に係る経常収支比率は、類似団体内平均値との比較で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ポイント上回り、前年度と比較し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ポイントの増となった。要因として令和元年度は、児童扶養手当</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百万円の増等の影響により経常経費充当一財が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百万円の増となったことによる。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少子高齢化に伴い、高齢者に係る医療費・介護費用の増が今後も見込まれる。また、生活保護費については、引き続き厳正な受給資格審査を継続し適正支給に努めていく。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159657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167822</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年度からの日立・高萩広域下水道組合の法適化に伴い繰出金から補助費等での支出への振替え等により大きく数値が減少した。その後は、横ばいで推移しており、令和元年度は、類似団体内平均値を</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少子高齢化により、医療費や介護費用の増加等により国民健康保険事業特別会計や介護保険事業特別会計等への繰出金の増加が懸念されるが、疾病の早期発見・早期治療を図るなど、長期的な医療費の抑制等に努め、普通会計の負担額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55</xdr:row>
      <xdr:rowOff>164556</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5671800" y="95877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55</xdr:row>
      <xdr:rowOff>164556</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594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164556</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581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58</xdr:row>
      <xdr:rowOff>133531</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9581243"/>
          <a:ext cx="8890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82731</xdr:rowOff>
    </xdr:from>
    <xdr:to>
      <xdr:col>65</xdr:col>
      <xdr:colOff>53975</xdr:colOff>
      <xdr:row>59</xdr:row>
      <xdr:rowOff>12881</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169108</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補助費等における経常収支比率は、平成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年度からの日立・高萩広域下水道組合の法適化に伴い繰出金から補助費等での支出への振替え等により大きく数値が上昇した。令和元年度は日立・高萩広域下水道組合負担金の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百万円の減等により、前年度と比較して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今後は、現在進めているごみ処理施設に係る一部事務組合負担金も見込まれるため、引き続き補助金等の必要性と効果を検証し増加抑制に努めていく。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51562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038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56134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65278</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35</xdr:row>
      <xdr:rowOff>65278</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582828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pc="-6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公債費に係る経常収支比率は、類似団体内平均値との比較では</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ポイント上回っており依然として高いものの、平成</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年度で土地開発公社経営健全化債が償還終了し、</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百万円の減したことが影響し、公債費全体で対前年度比</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117</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百万円の減となり、</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　しかし、令和元年度より本庁舎災害復旧事業債の元金償還が開始となり、現在進めていているごみ処理施設整備、認定こども園整備等による新たな地方債発行が見込まれるため、引き続き投資的経費の抑制を図り、既存事業の徹底的な見直しと事業の再構築により圧縮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87812</xdr:rowOff>
    </xdr:from>
    <xdr:to>
      <xdr:col>24</xdr:col>
      <xdr:colOff>25400</xdr:colOff>
      <xdr:row>79</xdr:row>
      <xdr:rowOff>14332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987800" y="13460912"/>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14332</xdr:rowOff>
    </xdr:from>
    <xdr:to>
      <xdr:col>19</xdr:col>
      <xdr:colOff>187325</xdr:colOff>
      <xdr:row>79</xdr:row>
      <xdr:rowOff>60052</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3098800" y="13558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60052</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2209800" y="135654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7801</xdr:rowOff>
    </xdr:from>
    <xdr:to>
      <xdr:col>11</xdr:col>
      <xdr:colOff>9525</xdr:colOff>
      <xdr:row>79</xdr:row>
      <xdr:rowOff>20864</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a:off x="1320800" y="135523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37012</xdr:rowOff>
    </xdr:from>
    <xdr:to>
      <xdr:col>24</xdr:col>
      <xdr:colOff>76200</xdr:colOff>
      <xdr:row>78</xdr:row>
      <xdr:rowOff>138612</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4775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9089</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128451</xdr:rowOff>
    </xdr:from>
    <xdr:to>
      <xdr:col>6</xdr:col>
      <xdr:colOff>171450</xdr:colOff>
      <xdr:row>79</xdr:row>
      <xdr:rowOff>58601</xdr:rowOff>
    </xdr:to>
    <xdr:sp macro="" textlink="">
      <xdr:nvSpPr>
        <xdr:cNvPr id="403" name="楕円 402">
          <a:extLst>
            <a:ext uri="{FF2B5EF4-FFF2-40B4-BE49-F238E27FC236}">
              <a16:creationId xmlns:a16="http://schemas.microsoft.com/office/drawing/2014/main" xmlns="" id="{00000000-0008-0000-0400-000093010000}"/>
            </a:ext>
          </a:extLst>
        </xdr:cNvPr>
        <xdr:cNvSpPr/>
      </xdr:nvSpPr>
      <xdr:spPr>
        <a:xfrm>
          <a:off x="1270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43378</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公債費以外の経常収支比率は、平成</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年度からは日立・高萩広域下水道組合の法適化に伴い基準外繰出金の臨時的経費への移行が比率減に大きく寄与した。令和元年度における経常経費充当一財については、補助費等が</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百万円減、投資及び出資金・貸付金</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百万円の減であったものの、物件費における経常経費充当一財が</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百万円の増等により、経常経費充当一財が</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百万円増したことにより、対前年度比</a:t>
          </a:r>
          <a:r>
            <a:rPr kumimoji="1" lang="en-US" altLang="ja-JP" sz="1150" spc="-60" baseline="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150" spc="-60" baseline="0">
              <a:solidFill>
                <a:sysClr val="windowText" lastClr="000000"/>
              </a:solidFill>
              <a:latin typeface="ＭＳ Ｐゴシック" panose="020B0600070205080204" pitchFamily="50" charset="-128"/>
              <a:ea typeface="ＭＳ Ｐゴシック" panose="020B0600070205080204" pitchFamily="50" charset="-128"/>
            </a:rPr>
            <a:t>　今後もすべての事業において緊急性や必要性を検証し、「事業の見直し」と「事業の再構築」の徹底を図る。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165863</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5671800" y="133172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115570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4782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46989</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004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9706</xdr:rowOff>
    </xdr:from>
    <xdr:to>
      <xdr:col>29</xdr:col>
      <xdr:colOff>127000</xdr:colOff>
      <xdr:row>16</xdr:row>
      <xdr:rowOff>41433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00531"/>
          <a:ext cx="647700" cy="3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165934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41433</xdr:rowOff>
    </xdr:from>
    <xdr:to>
      <xdr:col>26</xdr:col>
      <xdr:colOff>50800</xdr:colOff>
      <xdr:row>16</xdr:row>
      <xdr:rowOff>78091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32258"/>
          <a:ext cx="698500" cy="3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78091</xdr:rowOff>
    </xdr:from>
    <xdr:to>
      <xdr:col>22</xdr:col>
      <xdr:colOff>114300</xdr:colOff>
      <xdr:row>16</xdr:row>
      <xdr:rowOff>109654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68916"/>
          <a:ext cx="698500" cy="3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98044</xdr:rowOff>
    </xdr:from>
    <xdr:to>
      <xdr:col>18</xdr:col>
      <xdr:colOff>177800</xdr:colOff>
      <xdr:row>16</xdr:row>
      <xdr:rowOff>109654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888869"/>
          <a:ext cx="6985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130356</xdr:rowOff>
    </xdr:from>
    <xdr:to>
      <xdr:col>29</xdr:col>
      <xdr:colOff>177800</xdr:colOff>
      <xdr:row>16</xdr:row>
      <xdr:rowOff>60506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146883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162083</xdr:rowOff>
    </xdr:from>
    <xdr:to>
      <xdr:col>26</xdr:col>
      <xdr:colOff>101600</xdr:colOff>
      <xdr:row>16</xdr:row>
      <xdr:rowOff>92233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8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102410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50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27291</xdr:rowOff>
    </xdr:from>
    <xdr:to>
      <xdr:col>22</xdr:col>
      <xdr:colOff>165100</xdr:colOff>
      <xdr:row>16</xdr:row>
      <xdr:rowOff>128891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1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139068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8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58854</xdr:rowOff>
    </xdr:from>
    <xdr:to>
      <xdr:col>19</xdr:col>
      <xdr:colOff>38100</xdr:colOff>
      <xdr:row>16</xdr:row>
      <xdr:rowOff>160454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4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145231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93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47244</xdr:rowOff>
    </xdr:from>
    <xdr:to>
      <xdr:col>15</xdr:col>
      <xdr:colOff>101600</xdr:colOff>
      <xdr:row>16</xdr:row>
      <xdr:rowOff>148844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3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133621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9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244533</xdr:rowOff>
    </xdr:from>
    <xdr:to>
      <xdr:col>29</xdr:col>
      <xdr:colOff>127000</xdr:colOff>
      <xdr:row>36</xdr:row>
      <xdr:rowOff>16652</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6854883"/>
          <a:ext cx="647700" cy="1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240124</xdr:rowOff>
    </xdr:from>
    <xdr:to>
      <xdr:col>26</xdr:col>
      <xdr:colOff>50800</xdr:colOff>
      <xdr:row>35</xdr:row>
      <xdr:rowOff>244533</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4305300" y="6850474"/>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240124</xdr:rowOff>
    </xdr:from>
    <xdr:to>
      <xdr:col>22</xdr:col>
      <xdr:colOff>114300</xdr:colOff>
      <xdr:row>35</xdr:row>
      <xdr:rowOff>338749</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3606800" y="6850474"/>
          <a:ext cx="698500" cy="98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32229</xdr:rowOff>
    </xdr:from>
    <xdr:to>
      <xdr:col>18</xdr:col>
      <xdr:colOff>177800</xdr:colOff>
      <xdr:row>35</xdr:row>
      <xdr:rowOff>338749</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a:off x="2908300" y="6642579"/>
          <a:ext cx="698500" cy="30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308752</xdr:rowOff>
    </xdr:from>
    <xdr:to>
      <xdr:col>29</xdr:col>
      <xdr:colOff>177800</xdr:colOff>
      <xdr:row>36</xdr:row>
      <xdr:rowOff>67452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691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280829</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689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193733</xdr:rowOff>
    </xdr:from>
    <xdr:to>
      <xdr:col>26</xdr:col>
      <xdr:colOff>101600</xdr:colOff>
      <xdr:row>35</xdr:row>
      <xdr:rowOff>295333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680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305510</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65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189324</xdr:rowOff>
    </xdr:from>
    <xdr:to>
      <xdr:col>22</xdr:col>
      <xdr:colOff>165100</xdr:colOff>
      <xdr:row>35</xdr:row>
      <xdr:rowOff>290924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679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301101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656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287949</xdr:rowOff>
    </xdr:from>
    <xdr:to>
      <xdr:col>19</xdr:col>
      <xdr:colOff>38100</xdr:colOff>
      <xdr:row>36</xdr:row>
      <xdr:rowOff>46649</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689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31426</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69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324329</xdr:rowOff>
    </xdr:from>
    <xdr:to>
      <xdr:col>15</xdr:col>
      <xdr:colOff>101600</xdr:colOff>
      <xdr:row>35</xdr:row>
      <xdr:rowOff>83029</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659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93206</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636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10998</xdr:rowOff>
    </xdr:from>
    <xdr:to>
      <xdr:col>24</xdr:col>
      <xdr:colOff>63500</xdr:colOff>
      <xdr:row>34</xdr:row>
      <xdr:rowOff>46679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840298"/>
          <a:ext cx="838200" cy="3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46679</xdr:rowOff>
    </xdr:from>
    <xdr:to>
      <xdr:col>19</xdr:col>
      <xdr:colOff>177800</xdr:colOff>
      <xdr:row>34</xdr:row>
      <xdr:rowOff>133109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875979"/>
          <a:ext cx="8890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119926</xdr:rowOff>
    </xdr:from>
    <xdr:to>
      <xdr:col>15</xdr:col>
      <xdr:colOff>50800</xdr:colOff>
      <xdr:row>34</xdr:row>
      <xdr:rowOff>133109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949226"/>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119926</xdr:rowOff>
    </xdr:from>
    <xdr:to>
      <xdr:col>10</xdr:col>
      <xdr:colOff>114300</xdr:colOff>
      <xdr:row>34</xdr:row>
      <xdr:rowOff>148482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949226"/>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131648</xdr:rowOff>
    </xdr:from>
    <xdr:to>
      <xdr:col>24</xdr:col>
      <xdr:colOff>114300</xdr:colOff>
      <xdr:row>34</xdr:row>
      <xdr:rowOff>61798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154525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167329</xdr:rowOff>
    </xdr:from>
    <xdr:to>
      <xdr:col>20</xdr:col>
      <xdr:colOff>38100</xdr:colOff>
      <xdr:row>34</xdr:row>
      <xdr:rowOff>97479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114006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6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82309</xdr:rowOff>
    </xdr:from>
    <xdr:to>
      <xdr:col>15</xdr:col>
      <xdr:colOff>101600</xdr:colOff>
      <xdr:row>35</xdr:row>
      <xdr:rowOff>12459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9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28986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6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69126</xdr:rowOff>
    </xdr:from>
    <xdr:to>
      <xdr:col>10</xdr:col>
      <xdr:colOff>165100</xdr:colOff>
      <xdr:row>34</xdr:row>
      <xdr:rowOff>170726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8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15803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6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97682</xdr:rowOff>
    </xdr:from>
    <xdr:to>
      <xdr:col>6</xdr:col>
      <xdr:colOff>38100</xdr:colOff>
      <xdr:row>35</xdr:row>
      <xdr:rowOff>27832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9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44359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7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61149</xdr:rowOff>
    </xdr:from>
    <xdr:to>
      <xdr:col>24</xdr:col>
      <xdr:colOff>63500</xdr:colOff>
      <xdr:row>57</xdr:row>
      <xdr:rowOff>131808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33799"/>
          <a:ext cx="8382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131416</xdr:rowOff>
    </xdr:from>
    <xdr:to>
      <xdr:col>19</xdr:col>
      <xdr:colOff>177800</xdr:colOff>
      <xdr:row>57</xdr:row>
      <xdr:rowOff>131808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90406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131416</xdr:rowOff>
    </xdr:from>
    <xdr:to>
      <xdr:col>15</xdr:col>
      <xdr:colOff>50800</xdr:colOff>
      <xdr:row>57</xdr:row>
      <xdr:rowOff>149933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0406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141137</xdr:rowOff>
    </xdr:from>
    <xdr:to>
      <xdr:col>10</xdr:col>
      <xdr:colOff>114300</xdr:colOff>
      <xdr:row>57</xdr:row>
      <xdr:rowOff>149933</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913787"/>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10349</xdr:rowOff>
    </xdr:from>
    <xdr:to>
      <xdr:col>24</xdr:col>
      <xdr:colOff>114300</xdr:colOff>
      <xdr:row>57</xdr:row>
      <xdr:rowOff>111949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160226</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81008</xdr:rowOff>
    </xdr:from>
    <xdr:to>
      <xdr:col>20</xdr:col>
      <xdr:colOff>38100</xdr:colOff>
      <xdr:row>58</xdr:row>
      <xdr:rowOff>11158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2285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80616</xdr:rowOff>
    </xdr:from>
    <xdr:to>
      <xdr:col>15</xdr:col>
      <xdr:colOff>101600</xdr:colOff>
      <xdr:row>58</xdr:row>
      <xdr:rowOff>10766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1893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99133</xdr:rowOff>
    </xdr:from>
    <xdr:to>
      <xdr:col>10</xdr:col>
      <xdr:colOff>165100</xdr:colOff>
      <xdr:row>58</xdr:row>
      <xdr:rowOff>29283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20410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90337</xdr:rowOff>
    </xdr:from>
    <xdr:to>
      <xdr:col>6</xdr:col>
      <xdr:colOff>38100</xdr:colOff>
      <xdr:row>58</xdr:row>
      <xdr:rowOff>20487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11614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46813</xdr:rowOff>
    </xdr:from>
    <xdr:to>
      <xdr:col>24</xdr:col>
      <xdr:colOff>63500</xdr:colOff>
      <xdr:row>78</xdr:row>
      <xdr:rowOff>54432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19913"/>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46813</xdr:rowOff>
    </xdr:from>
    <xdr:to>
      <xdr:col>19</xdr:col>
      <xdr:colOff>177800</xdr:colOff>
      <xdr:row>78</xdr:row>
      <xdr:rowOff>55614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41991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50851</xdr:rowOff>
    </xdr:from>
    <xdr:to>
      <xdr:col>15</xdr:col>
      <xdr:colOff>50800</xdr:colOff>
      <xdr:row>78</xdr:row>
      <xdr:rowOff>55614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42395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50851</xdr:rowOff>
    </xdr:from>
    <xdr:to>
      <xdr:col>10</xdr:col>
      <xdr:colOff>114300</xdr:colOff>
      <xdr:row>78</xdr:row>
      <xdr:rowOff>54966</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2395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3632</xdr:rowOff>
    </xdr:from>
    <xdr:to>
      <xdr:col>24</xdr:col>
      <xdr:colOff>114300</xdr:colOff>
      <xdr:row>78</xdr:row>
      <xdr:rowOff>105232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153509</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167463</xdr:rowOff>
    </xdr:from>
    <xdr:to>
      <xdr:col>20</xdr:col>
      <xdr:colOff>38100</xdr:colOff>
      <xdr:row>78</xdr:row>
      <xdr:rowOff>97613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88740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4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4814</xdr:rowOff>
    </xdr:from>
    <xdr:to>
      <xdr:col>15</xdr:col>
      <xdr:colOff>101600</xdr:colOff>
      <xdr:row>78</xdr:row>
      <xdr:rowOff>106414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97541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xdr:rowOff>
    </xdr:from>
    <xdr:to>
      <xdr:col>10</xdr:col>
      <xdr:colOff>165100</xdr:colOff>
      <xdr:row>78</xdr:row>
      <xdr:rowOff>101651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92778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4166</xdr:rowOff>
    </xdr:from>
    <xdr:to>
      <xdr:col>6</xdr:col>
      <xdr:colOff>38100</xdr:colOff>
      <xdr:row>78</xdr:row>
      <xdr:rowOff>105766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96893</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56970</xdr:rowOff>
    </xdr:from>
    <xdr:to>
      <xdr:col>24</xdr:col>
      <xdr:colOff>63500</xdr:colOff>
      <xdr:row>95</xdr:row>
      <xdr:rowOff>116977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344720"/>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43687</xdr:rowOff>
    </xdr:from>
    <xdr:to>
      <xdr:col>19</xdr:col>
      <xdr:colOff>177800</xdr:colOff>
      <xdr:row>95</xdr:row>
      <xdr:rowOff>116977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331437"/>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43687</xdr:rowOff>
    </xdr:from>
    <xdr:to>
      <xdr:col>15</xdr:col>
      <xdr:colOff>50800</xdr:colOff>
      <xdr:row>95</xdr:row>
      <xdr:rowOff>147244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331437"/>
          <a:ext cx="889000" cy="10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147244</xdr:rowOff>
    </xdr:from>
    <xdr:to>
      <xdr:col>10</xdr:col>
      <xdr:colOff>114300</xdr:colOff>
      <xdr:row>96</xdr:row>
      <xdr:rowOff>120817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434994"/>
          <a:ext cx="889000" cy="1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6170</xdr:rowOff>
    </xdr:from>
    <xdr:to>
      <xdr:col>24</xdr:col>
      <xdr:colOff>114300</xdr:colOff>
      <xdr:row>95</xdr:row>
      <xdr:rowOff>107770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2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29047</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1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66177</xdr:rowOff>
    </xdr:from>
    <xdr:to>
      <xdr:col>20</xdr:col>
      <xdr:colOff>38100</xdr:colOff>
      <xdr:row>95</xdr:row>
      <xdr:rowOff>167777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1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164337</xdr:rowOff>
    </xdr:from>
    <xdr:to>
      <xdr:col>15</xdr:col>
      <xdr:colOff>101600</xdr:colOff>
      <xdr:row>95</xdr:row>
      <xdr:rowOff>94487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2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111014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0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96444</xdr:rowOff>
    </xdr:from>
    <xdr:to>
      <xdr:col>10</xdr:col>
      <xdr:colOff>165100</xdr:colOff>
      <xdr:row>96</xdr:row>
      <xdr:rowOff>26594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3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43121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1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70017</xdr:rowOff>
    </xdr:from>
    <xdr:to>
      <xdr:col>6</xdr:col>
      <xdr:colOff>38100</xdr:colOff>
      <xdr:row>97</xdr:row>
      <xdr:rowOff>167</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16694</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3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112908</xdr:rowOff>
    </xdr:from>
    <xdr:to>
      <xdr:col>55</xdr:col>
      <xdr:colOff>0</xdr:colOff>
      <xdr:row>37</xdr:row>
      <xdr:rowOff>123660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456558"/>
          <a:ext cx="8382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123660</xdr:rowOff>
    </xdr:from>
    <xdr:to>
      <xdr:col>50</xdr:col>
      <xdr:colOff>114300</xdr:colOff>
      <xdr:row>37</xdr:row>
      <xdr:rowOff>137764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67310"/>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118082</xdr:rowOff>
    </xdr:from>
    <xdr:to>
      <xdr:col>45</xdr:col>
      <xdr:colOff>177800</xdr:colOff>
      <xdr:row>37</xdr:row>
      <xdr:rowOff>137764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461732"/>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118082</xdr:rowOff>
    </xdr:from>
    <xdr:to>
      <xdr:col>41</xdr:col>
      <xdr:colOff>50800</xdr:colOff>
      <xdr:row>38</xdr:row>
      <xdr:rowOff>83739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461732"/>
          <a:ext cx="889000" cy="1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62108</xdr:rowOff>
    </xdr:from>
    <xdr:to>
      <xdr:col>55</xdr:col>
      <xdr:colOff>50800</xdr:colOff>
      <xdr:row>37</xdr:row>
      <xdr:rowOff>163708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148485</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72860</xdr:rowOff>
    </xdr:from>
    <xdr:to>
      <xdr:col>50</xdr:col>
      <xdr:colOff>165100</xdr:colOff>
      <xdr:row>38</xdr:row>
      <xdr:rowOff>3010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4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165587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86964</xdr:rowOff>
    </xdr:from>
    <xdr:to>
      <xdr:col>46</xdr:col>
      <xdr:colOff>38100</xdr:colOff>
      <xdr:row>38</xdr:row>
      <xdr:rowOff>17114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4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8241</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5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67282</xdr:rowOff>
    </xdr:from>
    <xdr:to>
      <xdr:col>41</xdr:col>
      <xdr:colOff>101600</xdr:colOff>
      <xdr:row>37</xdr:row>
      <xdr:rowOff>168882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160009</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32939</xdr:rowOff>
    </xdr:from>
    <xdr:to>
      <xdr:col>36</xdr:col>
      <xdr:colOff>165100</xdr:colOff>
      <xdr:row>38</xdr:row>
      <xdr:rowOff>134539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125666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6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22958</xdr:rowOff>
    </xdr:from>
    <xdr:to>
      <xdr:col>55</xdr:col>
      <xdr:colOff>0</xdr:colOff>
      <xdr:row>58</xdr:row>
      <xdr:rowOff>57292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967058"/>
          <a:ext cx="838200" cy="3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57292</xdr:rowOff>
    </xdr:from>
    <xdr:to>
      <xdr:col>50</xdr:col>
      <xdr:colOff>114300</xdr:colOff>
      <xdr:row>58</xdr:row>
      <xdr:rowOff>83398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10001392"/>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51714</xdr:rowOff>
    </xdr:from>
    <xdr:to>
      <xdr:col>45</xdr:col>
      <xdr:colOff>177800</xdr:colOff>
      <xdr:row>58</xdr:row>
      <xdr:rowOff>83398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95814"/>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33047</xdr:rowOff>
    </xdr:from>
    <xdr:to>
      <xdr:col>41</xdr:col>
      <xdr:colOff>50800</xdr:colOff>
      <xdr:row>58</xdr:row>
      <xdr:rowOff>51714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77147"/>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143608</xdr:rowOff>
    </xdr:from>
    <xdr:to>
      <xdr:col>55</xdr:col>
      <xdr:colOff>50800</xdr:colOff>
      <xdr:row>58</xdr:row>
      <xdr:rowOff>73758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68284</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6492</xdr:rowOff>
    </xdr:from>
    <xdr:to>
      <xdr:col>50</xdr:col>
      <xdr:colOff>165100</xdr:colOff>
      <xdr:row>58</xdr:row>
      <xdr:rowOff>108092</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99219</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32598</xdr:rowOff>
    </xdr:from>
    <xdr:to>
      <xdr:col>46</xdr:col>
      <xdr:colOff>38100</xdr:colOff>
      <xdr:row>58</xdr:row>
      <xdr:rowOff>134198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125325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914</xdr:rowOff>
    </xdr:from>
    <xdr:to>
      <xdr:col>41</xdr:col>
      <xdr:colOff>101600</xdr:colOff>
      <xdr:row>58</xdr:row>
      <xdr:rowOff>102514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93641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3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153697</xdr:rowOff>
    </xdr:from>
    <xdr:to>
      <xdr:col>36</xdr:col>
      <xdr:colOff>165100</xdr:colOff>
      <xdr:row>58</xdr:row>
      <xdr:rowOff>83847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74974</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1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144703</xdr:rowOff>
    </xdr:from>
    <xdr:to>
      <xdr:col>55</xdr:col>
      <xdr:colOff>0</xdr:colOff>
      <xdr:row>78</xdr:row>
      <xdr:rowOff>161155</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517803"/>
          <a:ext cx="8382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144703</xdr:rowOff>
    </xdr:from>
    <xdr:to>
      <xdr:col>50</xdr:col>
      <xdr:colOff>114300</xdr:colOff>
      <xdr:row>79</xdr:row>
      <xdr:rowOff>8060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517803"/>
          <a:ext cx="8890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8060</xdr:rowOff>
    </xdr:from>
    <xdr:to>
      <xdr:col>45</xdr:col>
      <xdr:colOff>177800</xdr:colOff>
      <xdr:row>79</xdr:row>
      <xdr:rowOff>9764</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552610"/>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127950</xdr:rowOff>
    </xdr:from>
    <xdr:to>
      <xdr:col>41</xdr:col>
      <xdr:colOff>50800</xdr:colOff>
      <xdr:row>79</xdr:row>
      <xdr:rowOff>9764</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501050"/>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110355</xdr:rowOff>
    </xdr:from>
    <xdr:to>
      <xdr:col>55</xdr:col>
      <xdr:colOff>50800</xdr:colOff>
      <xdr:row>79</xdr:row>
      <xdr:rowOff>40505</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3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93903</xdr:rowOff>
    </xdr:from>
    <xdr:to>
      <xdr:col>50</xdr:col>
      <xdr:colOff>165100</xdr:colOff>
      <xdr:row>79</xdr:row>
      <xdr:rowOff>24053</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15180</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128710</xdr:rowOff>
    </xdr:from>
    <xdr:to>
      <xdr:col>46</xdr:col>
      <xdr:colOff>38100</xdr:colOff>
      <xdr:row>79</xdr:row>
      <xdr:rowOff>58860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49987</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59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130414</xdr:rowOff>
    </xdr:from>
    <xdr:to>
      <xdr:col>41</xdr:col>
      <xdr:colOff>101600</xdr:colOff>
      <xdr:row>79</xdr:row>
      <xdr:rowOff>60564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51691</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59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77150</xdr:rowOff>
    </xdr:from>
    <xdr:to>
      <xdr:col>36</xdr:col>
      <xdr:colOff>165100</xdr:colOff>
      <xdr:row>79</xdr:row>
      <xdr:rowOff>7300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169877</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54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22679</xdr:rowOff>
    </xdr:from>
    <xdr:to>
      <xdr:col>55</xdr:col>
      <xdr:colOff>0</xdr:colOff>
      <xdr:row>98</xdr:row>
      <xdr:rowOff>143249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824779"/>
          <a:ext cx="8382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112790</xdr:rowOff>
    </xdr:from>
    <xdr:to>
      <xdr:col>50</xdr:col>
      <xdr:colOff>114300</xdr:colOff>
      <xdr:row>98</xdr:row>
      <xdr:rowOff>143249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8750300" y="16914890"/>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153938</xdr:rowOff>
    </xdr:from>
    <xdr:to>
      <xdr:col>45</xdr:col>
      <xdr:colOff>177800</xdr:colOff>
      <xdr:row>98</xdr:row>
      <xdr:rowOff>112790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7861300" y="1678458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153938</xdr:rowOff>
    </xdr:from>
    <xdr:to>
      <xdr:col>41</xdr:col>
      <xdr:colOff>50800</xdr:colOff>
      <xdr:row>98</xdr:row>
      <xdr:rowOff>80341</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6784588"/>
          <a:ext cx="889000" cy="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143329</xdr:rowOff>
    </xdr:from>
    <xdr:to>
      <xdr:col>55</xdr:col>
      <xdr:colOff>50800</xdr:colOff>
      <xdr:row>98</xdr:row>
      <xdr:rowOff>73479</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7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121756</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92449</xdr:rowOff>
    </xdr:from>
    <xdr:to>
      <xdr:col>50</xdr:col>
      <xdr:colOff>165100</xdr:colOff>
      <xdr:row>99</xdr:row>
      <xdr:rowOff>22599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8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13726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9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61990</xdr:rowOff>
    </xdr:from>
    <xdr:to>
      <xdr:col>46</xdr:col>
      <xdr:colOff>38100</xdr:colOff>
      <xdr:row>98</xdr:row>
      <xdr:rowOff>163590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154717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9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103138</xdr:rowOff>
    </xdr:from>
    <xdr:to>
      <xdr:col>41</xdr:col>
      <xdr:colOff>101600</xdr:colOff>
      <xdr:row>98</xdr:row>
      <xdr:rowOff>33288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7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24415</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8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29541</xdr:rowOff>
    </xdr:from>
    <xdr:to>
      <xdr:col>36</xdr:col>
      <xdr:colOff>165100</xdr:colOff>
      <xdr:row>98</xdr:row>
      <xdr:rowOff>131141</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8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122268</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9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140170</xdr:rowOff>
    </xdr:from>
    <xdr:to>
      <xdr:col>85</xdr:col>
      <xdr:colOff>127000</xdr:colOff>
      <xdr:row>38</xdr:row>
      <xdr:rowOff>168275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655270"/>
          <a:ext cx="8382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136766</xdr:rowOff>
    </xdr:from>
    <xdr:to>
      <xdr:col>81</xdr:col>
      <xdr:colOff>50800</xdr:colOff>
      <xdr:row>38</xdr:row>
      <xdr:rowOff>140170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137516"/>
          <a:ext cx="889000" cy="5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136766</xdr:rowOff>
    </xdr:from>
    <xdr:to>
      <xdr:col>76</xdr:col>
      <xdr:colOff>114300</xdr:colOff>
      <xdr:row>37</xdr:row>
      <xdr:rowOff>93586</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137516"/>
          <a:ext cx="889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11214</xdr:rowOff>
    </xdr:from>
    <xdr:to>
      <xdr:col>71</xdr:col>
      <xdr:colOff>177800</xdr:colOff>
      <xdr:row>37</xdr:row>
      <xdr:rowOff>93586</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011964"/>
          <a:ext cx="889000" cy="4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117475</xdr:rowOff>
    </xdr:from>
    <xdr:to>
      <xdr:col>85</xdr:col>
      <xdr:colOff>177800</xdr:colOff>
      <xdr:row>39</xdr:row>
      <xdr:rowOff>47625</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89370</xdr:rowOff>
    </xdr:from>
    <xdr:to>
      <xdr:col>81</xdr:col>
      <xdr:colOff>101600</xdr:colOff>
      <xdr:row>39</xdr:row>
      <xdr:rowOff>19520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36047</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37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85966</xdr:rowOff>
    </xdr:from>
    <xdr:to>
      <xdr:col>76</xdr:col>
      <xdr:colOff>165100</xdr:colOff>
      <xdr:row>36</xdr:row>
      <xdr:rowOff>16116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0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32643</xdr:rowOff>
    </xdr:from>
    <xdr:ext cx="534377"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25111" y="58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42786</xdr:rowOff>
    </xdr:from>
    <xdr:to>
      <xdr:col>72</xdr:col>
      <xdr:colOff>38100</xdr:colOff>
      <xdr:row>37</xdr:row>
      <xdr:rowOff>144386</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160913</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436111" y="61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131864</xdr:rowOff>
    </xdr:from>
    <xdr:to>
      <xdr:col>67</xdr:col>
      <xdr:colOff>101600</xdr:colOff>
      <xdr:row>35</xdr:row>
      <xdr:rowOff>62014</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59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78541</xdr:rowOff>
    </xdr:from>
    <xdr:ext cx="534377"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547111" y="57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170193</xdr:rowOff>
    </xdr:from>
    <xdr:to>
      <xdr:col>85</xdr:col>
      <xdr:colOff>127000</xdr:colOff>
      <xdr:row>75</xdr:row>
      <xdr:rowOff>33630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2857493"/>
          <a:ext cx="8382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159385</xdr:rowOff>
    </xdr:from>
    <xdr:to>
      <xdr:col>81</xdr:col>
      <xdr:colOff>50800</xdr:colOff>
      <xdr:row>74</xdr:row>
      <xdr:rowOff>170193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84668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159385</xdr:rowOff>
    </xdr:from>
    <xdr:to>
      <xdr:col>76</xdr:col>
      <xdr:colOff>114300</xdr:colOff>
      <xdr:row>75</xdr:row>
      <xdr:rowOff>17208</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284668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17208</xdr:rowOff>
    </xdr:from>
    <xdr:to>
      <xdr:col>71</xdr:col>
      <xdr:colOff>177800</xdr:colOff>
      <xdr:row>75</xdr:row>
      <xdr:rowOff>18224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287595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5707</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6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119393</xdr:rowOff>
    </xdr:from>
    <xdr:to>
      <xdr:col>81</xdr:col>
      <xdr:colOff>101600</xdr:colOff>
      <xdr:row>75</xdr:row>
      <xdr:rowOff>49543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8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66070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5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108585</xdr:rowOff>
    </xdr:from>
    <xdr:to>
      <xdr:col>76</xdr:col>
      <xdr:colOff>165100</xdr:colOff>
      <xdr:row>75</xdr:row>
      <xdr:rowOff>38735</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55262</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5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137858</xdr:rowOff>
    </xdr:from>
    <xdr:to>
      <xdr:col>72</xdr:col>
      <xdr:colOff>38100</xdr:colOff>
      <xdr:row>75</xdr:row>
      <xdr:rowOff>68008</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8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84535</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138874</xdr:rowOff>
    </xdr:from>
    <xdr:to>
      <xdr:col>67</xdr:col>
      <xdr:colOff>101600</xdr:colOff>
      <xdr:row>75</xdr:row>
      <xdr:rowOff>69024</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85551</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101025</xdr:rowOff>
    </xdr:from>
    <xdr:to>
      <xdr:col>85</xdr:col>
      <xdr:colOff>127000</xdr:colOff>
      <xdr:row>98</xdr:row>
      <xdr:rowOff>104642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5481300" y="16903125"/>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101025</xdr:rowOff>
    </xdr:from>
    <xdr:to>
      <xdr:col>81</xdr:col>
      <xdr:colOff>50800</xdr:colOff>
      <xdr:row>98</xdr:row>
      <xdr:rowOff>131164</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903125"/>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127964</xdr:rowOff>
    </xdr:from>
    <xdr:to>
      <xdr:col>76</xdr:col>
      <xdr:colOff>114300</xdr:colOff>
      <xdr:row>98</xdr:row>
      <xdr:rowOff>131164</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93006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95186</xdr:rowOff>
    </xdr:from>
    <xdr:to>
      <xdr:col>71</xdr:col>
      <xdr:colOff>177800</xdr:colOff>
      <xdr:row>98</xdr:row>
      <xdr:rowOff>127964</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897286"/>
          <a:ext cx="8890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53842</xdr:rowOff>
    </xdr:from>
    <xdr:to>
      <xdr:col>85</xdr:col>
      <xdr:colOff>177800</xdr:colOff>
      <xdr:row>98</xdr:row>
      <xdr:rowOff>155442</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50225</xdr:rowOff>
    </xdr:from>
    <xdr:to>
      <xdr:col>81</xdr:col>
      <xdr:colOff>101600</xdr:colOff>
      <xdr:row>98</xdr:row>
      <xdr:rowOff>151825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142952</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46428" y="1694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80364</xdr:rowOff>
    </xdr:from>
    <xdr:to>
      <xdr:col>76</xdr:col>
      <xdr:colOff>165100</xdr:colOff>
      <xdr:row>99</xdr:row>
      <xdr:rowOff>10514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1641</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697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77164</xdr:rowOff>
    </xdr:from>
    <xdr:to>
      <xdr:col>72</xdr:col>
      <xdr:colOff>38100</xdr:colOff>
      <xdr:row>99</xdr:row>
      <xdr:rowOff>7314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169891</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7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44386</xdr:rowOff>
    </xdr:from>
    <xdr:to>
      <xdr:col>67</xdr:col>
      <xdr:colOff>101600</xdr:colOff>
      <xdr:row>98</xdr:row>
      <xdr:rowOff>145986</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137113</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93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157596</xdr:rowOff>
    </xdr:from>
    <xdr:to>
      <xdr:col>116</xdr:col>
      <xdr:colOff>63500</xdr:colOff>
      <xdr:row>38</xdr:row>
      <xdr:rowOff>59168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501246"/>
          <a:ext cx="838200" cy="7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157596</xdr:rowOff>
    </xdr:from>
    <xdr:to>
      <xdr:col>111</xdr:col>
      <xdr:colOff>177800</xdr:colOff>
      <xdr:row>37</xdr:row>
      <xdr:rowOff>164846</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0434300" y="6501246"/>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145546</xdr:rowOff>
    </xdr:from>
    <xdr:to>
      <xdr:col>107</xdr:col>
      <xdr:colOff>50800</xdr:colOff>
      <xdr:row>37</xdr:row>
      <xdr:rowOff>164846</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489196"/>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145546</xdr:rowOff>
    </xdr:from>
    <xdr:to>
      <xdr:col>102</xdr:col>
      <xdr:colOff>114300</xdr:colOff>
      <xdr:row>39</xdr:row>
      <xdr:rowOff>61389</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8656300" y="6489196"/>
          <a:ext cx="889000" cy="25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8368</xdr:rowOff>
    </xdr:from>
    <xdr:to>
      <xdr:col>116</xdr:col>
      <xdr:colOff>114300</xdr:colOff>
      <xdr:row>38</xdr:row>
      <xdr:rowOff>109968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5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31244</xdr:rowOff>
    </xdr:from>
    <xdr:ext cx="469744"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37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106796</xdr:rowOff>
    </xdr:from>
    <xdr:to>
      <xdr:col>112</xdr:col>
      <xdr:colOff>38100</xdr:colOff>
      <xdr:row>38</xdr:row>
      <xdr:rowOff>36947</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450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53473</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088428" y="62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114046</xdr:rowOff>
    </xdr:from>
    <xdr:to>
      <xdr:col>107</xdr:col>
      <xdr:colOff>101600</xdr:colOff>
      <xdr:row>38</xdr:row>
      <xdr:rowOff>44196</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60723</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199428" y="62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94746</xdr:rowOff>
    </xdr:from>
    <xdr:to>
      <xdr:col>102</xdr:col>
      <xdr:colOff>165100</xdr:colOff>
      <xdr:row>38</xdr:row>
      <xdr:rowOff>24896</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4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41423</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10428" y="62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10589</xdr:rowOff>
    </xdr:from>
    <xdr:to>
      <xdr:col>98</xdr:col>
      <xdr:colOff>38100</xdr:colOff>
      <xdr:row>39</xdr:row>
      <xdr:rowOff>112189</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6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103316</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21428" y="67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134854</xdr:rowOff>
    </xdr:from>
    <xdr:to>
      <xdr:col>116</xdr:col>
      <xdr:colOff>63500</xdr:colOff>
      <xdr:row>58</xdr:row>
      <xdr:rowOff>134945</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1323300" y="10078954"/>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134945</xdr:rowOff>
    </xdr:from>
    <xdr:to>
      <xdr:col>111</xdr:col>
      <xdr:colOff>177800</xdr:colOff>
      <xdr:row>58</xdr:row>
      <xdr:rowOff>134991</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100790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131196</xdr:rowOff>
    </xdr:from>
    <xdr:to>
      <xdr:col>107</xdr:col>
      <xdr:colOff>50800</xdr:colOff>
      <xdr:row>58</xdr:row>
      <xdr:rowOff>134991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07529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129779</xdr:rowOff>
    </xdr:from>
    <xdr:to>
      <xdr:col>102</xdr:col>
      <xdr:colOff>114300</xdr:colOff>
      <xdr:row>58</xdr:row>
      <xdr:rowOff>131196</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07387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84054</xdr:rowOff>
    </xdr:from>
    <xdr:to>
      <xdr:col>116</xdr:col>
      <xdr:colOff>114300</xdr:colOff>
      <xdr:row>59</xdr:row>
      <xdr:rowOff>14204</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170431</xdr:rowOff>
    </xdr:from>
    <xdr:ext cx="378565"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94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84145</xdr:rowOff>
    </xdr:from>
    <xdr:to>
      <xdr:col>112</xdr:col>
      <xdr:colOff>38100</xdr:colOff>
      <xdr:row>59</xdr:row>
      <xdr:rowOff>14295</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5422</xdr:rowOff>
    </xdr:from>
    <xdr:ext cx="378565"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4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84191</xdr:rowOff>
    </xdr:from>
    <xdr:to>
      <xdr:col>107</xdr:col>
      <xdr:colOff>101600</xdr:colOff>
      <xdr:row>59</xdr:row>
      <xdr:rowOff>14341</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5468</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245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80396</xdr:rowOff>
    </xdr:from>
    <xdr:to>
      <xdr:col>102</xdr:col>
      <xdr:colOff>165100</xdr:colOff>
      <xdr:row>59</xdr:row>
      <xdr:rowOff>10546</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1673</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56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78979</xdr:rowOff>
    </xdr:from>
    <xdr:to>
      <xdr:col>98</xdr:col>
      <xdr:colOff>38100</xdr:colOff>
      <xdr:row>59</xdr:row>
      <xdr:rowOff>9129</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256</xdr:rowOff>
    </xdr:from>
    <xdr:ext cx="378565"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67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108210</xdr:rowOff>
    </xdr:from>
    <xdr:to>
      <xdr:col>116</xdr:col>
      <xdr:colOff>63500</xdr:colOff>
      <xdr:row>76</xdr:row>
      <xdr:rowOff>123946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138410"/>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108210</xdr:rowOff>
    </xdr:from>
    <xdr:to>
      <xdr:col>111</xdr:col>
      <xdr:colOff>177800</xdr:colOff>
      <xdr:row>77</xdr:row>
      <xdr:rowOff>28524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38410"/>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11722</xdr:rowOff>
    </xdr:from>
    <xdr:to>
      <xdr:col>107</xdr:col>
      <xdr:colOff>50800</xdr:colOff>
      <xdr:row>77</xdr:row>
      <xdr:rowOff>28524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21337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164865</xdr:rowOff>
    </xdr:from>
    <xdr:to>
      <xdr:col>102</xdr:col>
      <xdr:colOff>114300</xdr:colOff>
      <xdr:row>77</xdr:row>
      <xdr:rowOff>11722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2852165"/>
          <a:ext cx="889000" cy="3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73146</xdr:rowOff>
    </xdr:from>
    <xdr:to>
      <xdr:col>116</xdr:col>
      <xdr:colOff>114300</xdr:colOff>
      <xdr:row>77</xdr:row>
      <xdr:rowOff>3296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51573</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0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57410</xdr:rowOff>
    </xdr:from>
    <xdr:to>
      <xdr:col>112</xdr:col>
      <xdr:colOff>38100</xdr:colOff>
      <xdr:row>76</xdr:row>
      <xdr:rowOff>159010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150137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149174</xdr:rowOff>
    </xdr:from>
    <xdr:to>
      <xdr:col>107</xdr:col>
      <xdr:colOff>101600</xdr:colOff>
      <xdr:row>77</xdr:row>
      <xdr:rowOff>79324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1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70451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2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132372</xdr:rowOff>
    </xdr:from>
    <xdr:to>
      <xdr:col>102</xdr:col>
      <xdr:colOff>165100</xdr:colOff>
      <xdr:row>77</xdr:row>
      <xdr:rowOff>62522</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53649</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2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114065</xdr:rowOff>
    </xdr:from>
    <xdr:to>
      <xdr:col>98</xdr:col>
      <xdr:colOff>38100</xdr:colOff>
      <xdr:row>75</xdr:row>
      <xdr:rowOff>44215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8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60742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5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歳出決算総額は、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12,594,115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千円で住民一人当たり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444,833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86,756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年度から類似団体内平均値と比べ高い水準となっている。令和元年度は、分母である人口数の減や、分子である人件費総額が時間外・休日勤務手当の増等による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百万円の増と相まって、さらに高い水準となっている。令和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年度以降は会計年度任用職員の人件費も加わるため、民間委託等を進めながら抑制を図るなど、引き続き適正な定員管理に努めていく。扶助費は、住民一人当たり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86,119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円で、児童扶養手当等の増により扶助費総額が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百万円の増となったことで、前年度から増額に転じ、類似団体内平均値と比較しても依然として高い水準となっている。補助費等は平成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日立・高萩広域下水道組合負担金が補助費等で支出することとなり、大きく増加して以降ほぼ横ばいで推移していたが、現在進めているごみ処理施設建設に係る高萩・北茨城広域事務組合への負担金の増により前年度比較で増加した。今後も引き続き補助金等の必要性と効果の検証により増加抑制を図る。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51,068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円で、類似団体内平均値と比べ低い水準となっているものの、うち更新整備は住民一人当たり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22,750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円となり、前年度比較で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％増加しているため、公共施設等総合管理計画や統一的な基準による財務書類等を活用しながら計画的に更新等を進めていく。災害復旧事業費は、東日本大震災で被災した本庁舎再建の本体工事が平成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年度で完了したことにより平成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年度に大きく減少し、令和元年度は仮設庁舎等解体工事請負費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百万円の皆減等により住民一人当たり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円となり、類似団体内平均値を下回った。公債費は、住民一人当たり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54,852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年度から類似団体内平均値より高い水準で推移しているものの、土地開発公社経営健全化債の償還終了により、前年度比較</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となった。今後も、本庁舎災害復旧事業債の元金償還や、ごみ処理施設整備及び幼保一元化を進めるための認定こども園整備等による新たな地方債発行が見込まれるため、引き続き投資的経費の抑制を図り、既存事業の徹底的な見直しと事業の再構築により圧縮に努めていく。</a:t>
          </a:r>
          <a:endParaRPr kumimoji="1" lang="ja-JP" altLang="en-US" sz="11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28,312
28,099
193.58
13,083,027
12,594,115
404,120
7,154,721
13,779,538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xdr:rowOff>
    </xdr:from>
    <xdr:to>
      <xdr:col>24</xdr:col>
      <xdr:colOff>63500</xdr:colOff>
      <xdr:row>34</xdr:row>
      <xdr:rowOff>12990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3412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12990</xdr:rowOff>
    </xdr:from>
    <xdr:to>
      <xdr:col>19</xdr:col>
      <xdr:colOff>177800</xdr:colOff>
      <xdr:row>34</xdr:row>
      <xdr:rowOff>17236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84229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17236</xdr:rowOff>
    </xdr:from>
    <xdr:to>
      <xdr:col>15</xdr:col>
      <xdr:colOff>50800</xdr:colOff>
      <xdr:row>34</xdr:row>
      <xdr:rowOff>52832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84653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29645</xdr:rowOff>
    </xdr:from>
    <xdr:to>
      <xdr:col>10</xdr:col>
      <xdr:colOff>114300</xdr:colOff>
      <xdr:row>34</xdr:row>
      <xdr:rowOff>52832</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687495"/>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125476</xdr:rowOff>
    </xdr:from>
    <xdr:to>
      <xdr:col>24</xdr:col>
      <xdr:colOff>114300</xdr:colOff>
      <xdr:row>34</xdr:row>
      <xdr:rowOff>55626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148353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133640</xdr:rowOff>
    </xdr:from>
    <xdr:to>
      <xdr:col>20</xdr:col>
      <xdr:colOff>38100</xdr:colOff>
      <xdr:row>34</xdr:row>
      <xdr:rowOff>63790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80317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6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137886</xdr:rowOff>
    </xdr:from>
    <xdr:to>
      <xdr:col>15</xdr:col>
      <xdr:colOff>101600</xdr:colOff>
      <xdr:row>34</xdr:row>
      <xdr:rowOff>68036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84563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2032</xdr:rowOff>
    </xdr:from>
    <xdr:to>
      <xdr:col>10</xdr:col>
      <xdr:colOff>165100</xdr:colOff>
      <xdr:row>34</xdr:row>
      <xdr:rowOff>103632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120159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150295</xdr:rowOff>
    </xdr:from>
    <xdr:to>
      <xdr:col>6</xdr:col>
      <xdr:colOff>38100</xdr:colOff>
      <xdr:row>33</xdr:row>
      <xdr:rowOff>80445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6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96972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4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86760</xdr:rowOff>
    </xdr:from>
    <xdr:to>
      <xdr:col>24</xdr:col>
      <xdr:colOff>63500</xdr:colOff>
      <xdr:row>58</xdr:row>
      <xdr:rowOff>101824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30860"/>
          <a:ext cx="8382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101824</xdr:rowOff>
    </xdr:from>
    <xdr:to>
      <xdr:col>19</xdr:col>
      <xdr:colOff>177800</xdr:colOff>
      <xdr:row>58</xdr:row>
      <xdr:rowOff>112961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045924"/>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98820</xdr:rowOff>
    </xdr:from>
    <xdr:to>
      <xdr:col>15</xdr:col>
      <xdr:colOff>50800</xdr:colOff>
      <xdr:row>58</xdr:row>
      <xdr:rowOff>112961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42920"/>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73070</xdr:rowOff>
    </xdr:from>
    <xdr:to>
      <xdr:col>10</xdr:col>
      <xdr:colOff>114300</xdr:colOff>
      <xdr:row>58</xdr:row>
      <xdr:rowOff>98820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17170"/>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35960</xdr:rowOff>
    </xdr:from>
    <xdr:to>
      <xdr:col>24</xdr:col>
      <xdr:colOff>114300</xdr:colOff>
      <xdr:row>58</xdr:row>
      <xdr:rowOff>137560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122337</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51024</xdr:rowOff>
    </xdr:from>
    <xdr:to>
      <xdr:col>20</xdr:col>
      <xdr:colOff>38100</xdr:colOff>
      <xdr:row>58</xdr:row>
      <xdr:rowOff>152624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143751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62161</xdr:rowOff>
    </xdr:from>
    <xdr:to>
      <xdr:col>15</xdr:col>
      <xdr:colOff>101600</xdr:colOff>
      <xdr:row>58</xdr:row>
      <xdr:rowOff>163761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154888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48020</xdr:rowOff>
    </xdr:from>
    <xdr:to>
      <xdr:col>10</xdr:col>
      <xdr:colOff>165100</xdr:colOff>
      <xdr:row>58</xdr:row>
      <xdr:rowOff>149620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140747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0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22270</xdr:rowOff>
    </xdr:from>
    <xdr:to>
      <xdr:col>6</xdr:col>
      <xdr:colOff>38100</xdr:colOff>
      <xdr:row>58</xdr:row>
      <xdr:rowOff>123870</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114997</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107810</xdr:rowOff>
    </xdr:from>
    <xdr:to>
      <xdr:col>24</xdr:col>
      <xdr:colOff>63500</xdr:colOff>
      <xdr:row>77</xdr:row>
      <xdr:rowOff>68752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2966560"/>
          <a:ext cx="838200" cy="3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68752</xdr:rowOff>
    </xdr:from>
    <xdr:to>
      <xdr:col>19</xdr:col>
      <xdr:colOff>177800</xdr:colOff>
      <xdr:row>77</xdr:row>
      <xdr:rowOff>105998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3270402"/>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105998</xdr:rowOff>
    </xdr:from>
    <xdr:to>
      <xdr:col>15</xdr:col>
      <xdr:colOff>50800</xdr:colOff>
      <xdr:row>77</xdr:row>
      <xdr:rowOff>171084</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2019300" y="13307648"/>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171084</xdr:rowOff>
    </xdr:from>
    <xdr:to>
      <xdr:col>10</xdr:col>
      <xdr:colOff>114300</xdr:colOff>
      <xdr:row>78</xdr:row>
      <xdr:rowOff>146656</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372734"/>
          <a:ext cx="889000" cy="1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57010</xdr:rowOff>
    </xdr:from>
    <xdr:to>
      <xdr:col>24</xdr:col>
      <xdr:colOff>114300</xdr:colOff>
      <xdr:row>75</xdr:row>
      <xdr:rowOff>158610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29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79887</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276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17952</xdr:rowOff>
    </xdr:from>
    <xdr:to>
      <xdr:col>20</xdr:col>
      <xdr:colOff>38100</xdr:colOff>
      <xdr:row>77</xdr:row>
      <xdr:rowOff>119552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32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110679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331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55198</xdr:rowOff>
    </xdr:from>
    <xdr:to>
      <xdr:col>15</xdr:col>
      <xdr:colOff>101600</xdr:colOff>
      <xdr:row>77</xdr:row>
      <xdr:rowOff>156798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3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147925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33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120284</xdr:rowOff>
    </xdr:from>
    <xdr:to>
      <xdr:col>10</xdr:col>
      <xdr:colOff>165100</xdr:colOff>
      <xdr:row>78</xdr:row>
      <xdr:rowOff>50434</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3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41561</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341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95856</xdr:rowOff>
    </xdr:from>
    <xdr:to>
      <xdr:col>6</xdr:col>
      <xdr:colOff>38100</xdr:colOff>
      <xdr:row>79</xdr:row>
      <xdr:rowOff>26006</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4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17133</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356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128536</xdr:rowOff>
    </xdr:from>
    <xdr:to>
      <xdr:col>24</xdr:col>
      <xdr:colOff>63500</xdr:colOff>
      <xdr:row>97</xdr:row>
      <xdr:rowOff>156563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759186"/>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156563</xdr:rowOff>
    </xdr:from>
    <xdr:to>
      <xdr:col>19</xdr:col>
      <xdr:colOff>177800</xdr:colOff>
      <xdr:row>97</xdr:row>
      <xdr:rowOff>171033</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787213"/>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171033</xdr:rowOff>
    </xdr:from>
    <xdr:to>
      <xdr:col>15</xdr:col>
      <xdr:colOff>50800</xdr:colOff>
      <xdr:row>98</xdr:row>
      <xdr:rowOff>9199</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801683"/>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5945</xdr:rowOff>
    </xdr:from>
    <xdr:to>
      <xdr:col>10</xdr:col>
      <xdr:colOff>114300</xdr:colOff>
      <xdr:row>98</xdr:row>
      <xdr:rowOff>9199</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808045"/>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77736</xdr:rowOff>
    </xdr:from>
    <xdr:to>
      <xdr:col>24</xdr:col>
      <xdr:colOff>114300</xdr:colOff>
      <xdr:row>98</xdr:row>
      <xdr:rowOff>7886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164113</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105763</xdr:rowOff>
    </xdr:from>
    <xdr:to>
      <xdr:col>20</xdr:col>
      <xdr:colOff>38100</xdr:colOff>
      <xdr:row>98</xdr:row>
      <xdr:rowOff>35913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7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27040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8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120233</xdr:rowOff>
    </xdr:from>
    <xdr:to>
      <xdr:col>15</xdr:col>
      <xdr:colOff>101600</xdr:colOff>
      <xdr:row>98</xdr:row>
      <xdr:rowOff>50383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7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41510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8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129849</xdr:rowOff>
    </xdr:from>
    <xdr:to>
      <xdr:col>10</xdr:col>
      <xdr:colOff>165100</xdr:colOff>
      <xdr:row>98</xdr:row>
      <xdr:rowOff>59999</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51126</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8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126595</xdr:rowOff>
    </xdr:from>
    <xdr:to>
      <xdr:col>6</xdr:col>
      <xdr:colOff>38100</xdr:colOff>
      <xdr:row>98</xdr:row>
      <xdr:rowOff>56745</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47872</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159620</xdr:rowOff>
    </xdr:from>
    <xdr:to>
      <xdr:col>55</xdr:col>
      <xdr:colOff>0</xdr:colOff>
      <xdr:row>38</xdr:row>
      <xdr:rowOff>161254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9639300" y="6674720"/>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161254</xdr:rowOff>
    </xdr:from>
    <xdr:to>
      <xdr:col>50</xdr:col>
      <xdr:colOff>114300</xdr:colOff>
      <xdr:row>38</xdr:row>
      <xdr:rowOff>163213</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67635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163213</xdr:rowOff>
    </xdr:from>
    <xdr:to>
      <xdr:col>45</xdr:col>
      <xdr:colOff>177800</xdr:colOff>
      <xdr:row>38</xdr:row>
      <xdr:rowOff>164519</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67831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143619</xdr:rowOff>
    </xdr:from>
    <xdr:to>
      <xdr:col>41</xdr:col>
      <xdr:colOff>50800</xdr:colOff>
      <xdr:row>38</xdr:row>
      <xdr:rowOff>164519</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6487269"/>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108820</xdr:rowOff>
    </xdr:from>
    <xdr:to>
      <xdr:col>55</xdr:col>
      <xdr:colOff>50800</xdr:colOff>
      <xdr:row>39</xdr:row>
      <xdr:rowOff>38970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23747</xdr:rowOff>
    </xdr:from>
    <xdr:ext cx="378565"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53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110454</xdr:rowOff>
    </xdr:from>
    <xdr:to>
      <xdr:col>50</xdr:col>
      <xdr:colOff>165100</xdr:colOff>
      <xdr:row>39</xdr:row>
      <xdr:rowOff>40604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31731</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50017" y="671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112413</xdr:rowOff>
    </xdr:from>
    <xdr:to>
      <xdr:col>46</xdr:col>
      <xdr:colOff>38100</xdr:colOff>
      <xdr:row>39</xdr:row>
      <xdr:rowOff>42563</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6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33690</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61017" y="672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113719</xdr:rowOff>
    </xdr:from>
    <xdr:to>
      <xdr:col>41</xdr:col>
      <xdr:colOff>101600</xdr:colOff>
      <xdr:row>39</xdr:row>
      <xdr:rowOff>43869</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34996</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72017" y="672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92819</xdr:rowOff>
    </xdr:from>
    <xdr:to>
      <xdr:col>36</xdr:col>
      <xdr:colOff>165100</xdr:colOff>
      <xdr:row>38</xdr:row>
      <xdr:rowOff>22969</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14096</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83017" y="652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47193</xdr:rowOff>
    </xdr:from>
    <xdr:to>
      <xdr:col>55</xdr:col>
      <xdr:colOff>0</xdr:colOff>
      <xdr:row>58</xdr:row>
      <xdr:rowOff>74231</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9639300" y="9991293"/>
          <a:ext cx="8382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47193</xdr:rowOff>
    </xdr:from>
    <xdr:to>
      <xdr:col>50</xdr:col>
      <xdr:colOff>114300</xdr:colOff>
      <xdr:row>58</xdr:row>
      <xdr:rowOff>114618</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8750300" y="9991293"/>
          <a:ext cx="889000" cy="6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114618</xdr:rowOff>
    </xdr:from>
    <xdr:to>
      <xdr:col>45</xdr:col>
      <xdr:colOff>177800</xdr:colOff>
      <xdr:row>58</xdr:row>
      <xdr:rowOff>117513</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1005871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117513</xdr:rowOff>
    </xdr:from>
    <xdr:to>
      <xdr:col>41</xdr:col>
      <xdr:colOff>50800</xdr:colOff>
      <xdr:row>58</xdr:row>
      <xdr:rowOff>118580</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flipV="1">
          <a:off x="6972300" y="1006161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23431</xdr:rowOff>
    </xdr:from>
    <xdr:to>
      <xdr:col>55</xdr:col>
      <xdr:colOff>50800</xdr:colOff>
      <xdr:row>58</xdr:row>
      <xdr:rowOff>125031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9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1858</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9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167843</xdr:rowOff>
    </xdr:from>
    <xdr:to>
      <xdr:col>50</xdr:col>
      <xdr:colOff>165100</xdr:colOff>
      <xdr:row>58</xdr:row>
      <xdr:rowOff>97993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89120</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63818</xdr:rowOff>
    </xdr:from>
    <xdr:to>
      <xdr:col>46</xdr:col>
      <xdr:colOff>38100</xdr:colOff>
      <xdr:row>58</xdr:row>
      <xdr:rowOff>165418</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100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156545</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515428" y="101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66713</xdr:rowOff>
    </xdr:from>
    <xdr:to>
      <xdr:col>41</xdr:col>
      <xdr:colOff>101600</xdr:colOff>
      <xdr:row>58</xdr:row>
      <xdr:rowOff>168313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1001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159440</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626428" y="1010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67780</xdr:rowOff>
    </xdr:from>
    <xdr:to>
      <xdr:col>36</xdr:col>
      <xdr:colOff>165100</xdr:colOff>
      <xdr:row>58</xdr:row>
      <xdr:rowOff>169380</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100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160507</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37428" y="10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69748</xdr:rowOff>
    </xdr:from>
    <xdr:to>
      <xdr:col>55</xdr:col>
      <xdr:colOff>0</xdr:colOff>
      <xdr:row>78</xdr:row>
      <xdr:rowOff>78076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9639300" y="13442848"/>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12990</xdr:rowOff>
    </xdr:from>
    <xdr:to>
      <xdr:col>50</xdr:col>
      <xdr:colOff>114300</xdr:colOff>
      <xdr:row>78</xdr:row>
      <xdr:rowOff>78076</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8750300" y="13386090"/>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12990</xdr:rowOff>
    </xdr:from>
    <xdr:to>
      <xdr:col>45</xdr:col>
      <xdr:colOff>177800</xdr:colOff>
      <xdr:row>78</xdr:row>
      <xdr:rowOff>64556</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7861300" y="13386090"/>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64556</xdr:rowOff>
    </xdr:from>
    <xdr:to>
      <xdr:col>41</xdr:col>
      <xdr:colOff>50800</xdr:colOff>
      <xdr:row>78</xdr:row>
      <xdr:rowOff>67985</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flipV="1">
          <a:off x="6972300" y="134376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18948</xdr:rowOff>
    </xdr:from>
    <xdr:to>
      <xdr:col>55</xdr:col>
      <xdr:colOff>50800</xdr:colOff>
      <xdr:row>78</xdr:row>
      <xdr:rowOff>120548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168825</xdr:rowOff>
    </xdr:from>
    <xdr:ext cx="469744"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3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27276</xdr:rowOff>
    </xdr:from>
    <xdr:to>
      <xdr:col>50</xdr:col>
      <xdr:colOff>165100</xdr:colOff>
      <xdr:row>78</xdr:row>
      <xdr:rowOff>128876</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4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120003</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404428" y="1349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133640</xdr:rowOff>
    </xdr:from>
    <xdr:to>
      <xdr:col>46</xdr:col>
      <xdr:colOff>38100</xdr:colOff>
      <xdr:row>78</xdr:row>
      <xdr:rowOff>63790</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54917</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515428" y="1342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13756</xdr:rowOff>
    </xdr:from>
    <xdr:to>
      <xdr:col>41</xdr:col>
      <xdr:colOff>101600</xdr:colOff>
      <xdr:row>78</xdr:row>
      <xdr:rowOff>115356</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106483</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626428" y="134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17185</xdr:rowOff>
    </xdr:from>
    <xdr:to>
      <xdr:col>36</xdr:col>
      <xdr:colOff>165100</xdr:colOff>
      <xdr:row>78</xdr:row>
      <xdr:rowOff>118785</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3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109912</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37428" y="1348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127071</xdr:rowOff>
    </xdr:from>
    <xdr:to>
      <xdr:col>55</xdr:col>
      <xdr:colOff>0</xdr:colOff>
      <xdr:row>98</xdr:row>
      <xdr:rowOff>142749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929171"/>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127071</xdr:rowOff>
    </xdr:from>
    <xdr:to>
      <xdr:col>50</xdr:col>
      <xdr:colOff>114300</xdr:colOff>
      <xdr:row>98</xdr:row>
      <xdr:rowOff>148442</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929171"/>
          <a:ext cx="889000" cy="2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129011</xdr:rowOff>
    </xdr:from>
    <xdr:to>
      <xdr:col>45</xdr:col>
      <xdr:colOff>177800</xdr:colOff>
      <xdr:row>98</xdr:row>
      <xdr:rowOff>148442</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7861300" y="1693111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125696</xdr:rowOff>
    </xdr:from>
    <xdr:to>
      <xdr:col>41</xdr:col>
      <xdr:colOff>50800</xdr:colOff>
      <xdr:row>98</xdr:row>
      <xdr:rowOff>129011</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a:off x="6972300" y="1692779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91949</xdr:rowOff>
    </xdr:from>
    <xdr:to>
      <xdr:col>55</xdr:col>
      <xdr:colOff>50800</xdr:colOff>
      <xdr:row>99</xdr:row>
      <xdr:rowOff>22099</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29398</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8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76271</xdr:rowOff>
    </xdr:from>
    <xdr:to>
      <xdr:col>50</xdr:col>
      <xdr:colOff>165100</xdr:colOff>
      <xdr:row>99</xdr:row>
      <xdr:rowOff>6421</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168998</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97642</xdr:rowOff>
    </xdr:from>
    <xdr:to>
      <xdr:col>46</xdr:col>
      <xdr:colOff>38100</xdr:colOff>
      <xdr:row>99</xdr:row>
      <xdr:rowOff>27792</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18919</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78211</xdr:rowOff>
    </xdr:from>
    <xdr:to>
      <xdr:col>41</xdr:col>
      <xdr:colOff>101600</xdr:colOff>
      <xdr:row>99</xdr:row>
      <xdr:rowOff>8361</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170938</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74896</xdr:rowOff>
    </xdr:from>
    <xdr:to>
      <xdr:col>36</xdr:col>
      <xdr:colOff>165100</xdr:colOff>
      <xdr:row>99</xdr:row>
      <xdr:rowOff>5046</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167623</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6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xmlns=""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xmlns=""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xmlns=""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117363</xdr:rowOff>
    </xdr:from>
    <xdr:to>
      <xdr:col>85</xdr:col>
      <xdr:colOff>127000</xdr:colOff>
      <xdr:row>36</xdr:row>
      <xdr:rowOff>145448</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5481300" y="6289563"/>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xmlns=""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145448</xdr:rowOff>
    </xdr:from>
    <xdr:to>
      <xdr:col>81</xdr:col>
      <xdr:colOff>50800</xdr:colOff>
      <xdr:row>37</xdr:row>
      <xdr:rowOff>1887</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4592300" y="6317648"/>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1887</xdr:rowOff>
    </xdr:from>
    <xdr:to>
      <xdr:col>76</xdr:col>
      <xdr:colOff>114300</xdr:colOff>
      <xdr:row>37</xdr:row>
      <xdr:rowOff>68409</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flipV="1">
          <a:off x="13703300" y="6345537"/>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68377</xdr:rowOff>
    </xdr:from>
    <xdr:to>
      <xdr:col>71</xdr:col>
      <xdr:colOff>177800</xdr:colOff>
      <xdr:row>37</xdr:row>
      <xdr:rowOff>68409</xdr:rowOff>
    </xdr:to>
    <xdr:cxnSp macro="">
      <xdr:nvCxnSpPr>
        <xdr:cNvPr id="542" name="直線コネクタ 541">
          <a:extLst>
            <a:ext uri="{FF2B5EF4-FFF2-40B4-BE49-F238E27FC236}">
              <a16:creationId xmlns:a16="http://schemas.microsoft.com/office/drawing/2014/main" xmlns="" id="{00000000-0008-0000-0700-00001E020000}"/>
            </a:ext>
          </a:extLst>
        </xdr:cNvPr>
        <xdr:cNvCxnSpPr/>
      </xdr:nvCxnSpPr>
      <xdr:spPr>
        <a:xfrm>
          <a:off x="12814300" y="641202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xmlns=""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66563</xdr:rowOff>
    </xdr:from>
    <xdr:to>
      <xdr:col>85</xdr:col>
      <xdr:colOff>177800</xdr:colOff>
      <xdr:row>36</xdr:row>
      <xdr:rowOff>168163</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6268700" y="62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89440</xdr:rowOff>
    </xdr:from>
    <xdr:ext cx="534377" cy="259045"/>
    <xdr:sp macro="" textlink="">
      <xdr:nvSpPr>
        <xdr:cNvPr id="553" name="消防費該当値テキスト">
          <a:extLst>
            <a:ext uri="{FF2B5EF4-FFF2-40B4-BE49-F238E27FC236}">
              <a16:creationId xmlns:a16="http://schemas.microsoft.com/office/drawing/2014/main" xmlns="" id="{00000000-0008-0000-0700-000029020000}"/>
            </a:ext>
          </a:extLst>
        </xdr:cNvPr>
        <xdr:cNvSpPr txBox="1"/>
      </xdr:nvSpPr>
      <xdr:spPr>
        <a:xfrm>
          <a:off x="16370300" y="60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94648</xdr:rowOff>
    </xdr:from>
    <xdr:to>
      <xdr:col>81</xdr:col>
      <xdr:colOff>101600</xdr:colOff>
      <xdr:row>37</xdr:row>
      <xdr:rowOff>24798</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5430500" y="62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41325</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5214111" y="6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122537</xdr:rowOff>
    </xdr:from>
    <xdr:to>
      <xdr:col>76</xdr:col>
      <xdr:colOff>165100</xdr:colOff>
      <xdr:row>37</xdr:row>
      <xdr:rowOff>52687</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4541500" y="62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69214</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4325111" y="6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17609</xdr:rowOff>
    </xdr:from>
    <xdr:to>
      <xdr:col>72</xdr:col>
      <xdr:colOff>38100</xdr:colOff>
      <xdr:row>37</xdr:row>
      <xdr:rowOff>119209</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3652500" y="63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135736</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3436111" y="61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17577</xdr:rowOff>
    </xdr:from>
    <xdr:to>
      <xdr:col>67</xdr:col>
      <xdr:colOff>101600</xdr:colOff>
      <xdr:row>37</xdr:row>
      <xdr:rowOff>119177</xdr:rowOff>
    </xdr:to>
    <xdr:sp macro="" textlink="">
      <xdr:nvSpPr>
        <xdr:cNvPr id="560" name="楕円 559">
          <a:extLst>
            <a:ext uri="{FF2B5EF4-FFF2-40B4-BE49-F238E27FC236}">
              <a16:creationId xmlns:a16="http://schemas.microsoft.com/office/drawing/2014/main" xmlns="" id="{00000000-0008-0000-0700-000030020000}"/>
            </a:ext>
          </a:extLst>
        </xdr:cNvPr>
        <xdr:cNvSpPr/>
      </xdr:nvSpPr>
      <xdr:spPr>
        <a:xfrm>
          <a:off x="12763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135704</xdr:rowOff>
    </xdr:from>
    <xdr:ext cx="534377"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547111" y="61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2489</xdr:rowOff>
    </xdr:from>
    <xdr:to>
      <xdr:col>85</xdr:col>
      <xdr:colOff>127000</xdr:colOff>
      <xdr:row>58</xdr:row>
      <xdr:rowOff>31141</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9946589"/>
          <a:ext cx="8382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31141</xdr:rowOff>
    </xdr:from>
    <xdr:to>
      <xdr:col>81</xdr:col>
      <xdr:colOff>50800</xdr:colOff>
      <xdr:row>58</xdr:row>
      <xdr:rowOff>134353</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9975241"/>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150699</xdr:rowOff>
    </xdr:from>
    <xdr:to>
      <xdr:col>76</xdr:col>
      <xdr:colOff>114300</xdr:colOff>
      <xdr:row>58</xdr:row>
      <xdr:rowOff>134353</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3703300" y="9923349"/>
          <a:ext cx="889000" cy="1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150699</xdr:rowOff>
    </xdr:from>
    <xdr:to>
      <xdr:col>71</xdr:col>
      <xdr:colOff>177800</xdr:colOff>
      <xdr:row>58</xdr:row>
      <xdr:rowOff>22657</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flipV="1">
          <a:off x="12814300" y="9923349"/>
          <a:ext cx="889000" cy="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123139</xdr:rowOff>
    </xdr:from>
    <xdr:to>
      <xdr:col>85</xdr:col>
      <xdr:colOff>177800</xdr:colOff>
      <xdr:row>58</xdr:row>
      <xdr:rowOff>53289</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98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101566</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98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151791</xdr:rowOff>
    </xdr:from>
    <xdr:to>
      <xdr:col>81</xdr:col>
      <xdr:colOff>101600</xdr:colOff>
      <xdr:row>58</xdr:row>
      <xdr:rowOff>81941</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99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73068</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0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83553</xdr:rowOff>
    </xdr:from>
    <xdr:to>
      <xdr:col>76</xdr:col>
      <xdr:colOff>165100</xdr:colOff>
      <xdr:row>59</xdr:row>
      <xdr:rowOff>13703</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100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4830</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101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99899</xdr:rowOff>
    </xdr:from>
    <xdr:to>
      <xdr:col>72</xdr:col>
      <xdr:colOff>38100</xdr:colOff>
      <xdr:row>58</xdr:row>
      <xdr:rowOff>30049</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98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21176</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996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143307</xdr:rowOff>
    </xdr:from>
    <xdr:to>
      <xdr:col>67</xdr:col>
      <xdr:colOff>101600</xdr:colOff>
      <xdr:row>58</xdr:row>
      <xdr:rowOff>73457</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64584</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0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140170</xdr:rowOff>
    </xdr:from>
    <xdr:to>
      <xdr:col>85</xdr:col>
      <xdr:colOff>127000</xdr:colOff>
      <xdr:row>78</xdr:row>
      <xdr:rowOff>168275</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13270"/>
          <a:ext cx="8382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136766</xdr:rowOff>
    </xdr:from>
    <xdr:to>
      <xdr:col>81</xdr:col>
      <xdr:colOff>50800</xdr:colOff>
      <xdr:row>78</xdr:row>
      <xdr:rowOff>140170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4592300" y="12995516"/>
          <a:ext cx="889000" cy="5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136766</xdr:rowOff>
    </xdr:from>
    <xdr:to>
      <xdr:col>76</xdr:col>
      <xdr:colOff>114300</xdr:colOff>
      <xdr:row>77</xdr:row>
      <xdr:rowOff>93587</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flipV="1">
          <a:off x="13703300" y="12995516"/>
          <a:ext cx="889000" cy="2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11214</xdr:rowOff>
    </xdr:from>
    <xdr:to>
      <xdr:col>71</xdr:col>
      <xdr:colOff>177800</xdr:colOff>
      <xdr:row>77</xdr:row>
      <xdr:rowOff>93587</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814300" y="12869964"/>
          <a:ext cx="889000" cy="4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117475</xdr:rowOff>
    </xdr:from>
    <xdr:to>
      <xdr:col>85</xdr:col>
      <xdr:colOff>177800</xdr:colOff>
      <xdr:row>79</xdr:row>
      <xdr:rowOff>47625</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89370</xdr:rowOff>
    </xdr:from>
    <xdr:to>
      <xdr:col>81</xdr:col>
      <xdr:colOff>101600</xdr:colOff>
      <xdr:row>79</xdr:row>
      <xdr:rowOff>19520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36047</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246428" y="132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85966</xdr:rowOff>
    </xdr:from>
    <xdr:to>
      <xdr:col>76</xdr:col>
      <xdr:colOff>165100</xdr:colOff>
      <xdr:row>76</xdr:row>
      <xdr:rowOff>16117</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2944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32643</xdr:rowOff>
    </xdr:from>
    <xdr:ext cx="534377"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325111" y="127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42787</xdr:rowOff>
    </xdr:from>
    <xdr:to>
      <xdr:col>72</xdr:col>
      <xdr:colOff>38100</xdr:colOff>
      <xdr:row>77</xdr:row>
      <xdr:rowOff>144387</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2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160914</xdr:rowOff>
    </xdr:from>
    <xdr:ext cx="534377"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436111" y="130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131864</xdr:rowOff>
    </xdr:from>
    <xdr:to>
      <xdr:col>67</xdr:col>
      <xdr:colOff>101600</xdr:colOff>
      <xdr:row>75</xdr:row>
      <xdr:rowOff>62014</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28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78541</xdr:rowOff>
    </xdr:from>
    <xdr:ext cx="534377"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547111" y="125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170193</xdr:rowOff>
    </xdr:from>
    <xdr:to>
      <xdr:col>85</xdr:col>
      <xdr:colOff>127000</xdr:colOff>
      <xdr:row>95</xdr:row>
      <xdr:rowOff>33629</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286493"/>
          <a:ext cx="838200" cy="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159144</xdr:rowOff>
    </xdr:from>
    <xdr:to>
      <xdr:col>81</xdr:col>
      <xdr:colOff>50800</xdr:colOff>
      <xdr:row>94</xdr:row>
      <xdr:rowOff>170193</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27544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159144</xdr:rowOff>
    </xdr:from>
    <xdr:to>
      <xdr:col>76</xdr:col>
      <xdr:colOff>114300</xdr:colOff>
      <xdr:row>95</xdr:row>
      <xdr:rowOff>16980</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3703300" y="16275444"/>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16980</xdr:rowOff>
    </xdr:from>
    <xdr:to>
      <xdr:col>71</xdr:col>
      <xdr:colOff>177800</xdr:colOff>
      <xdr:row>95</xdr:row>
      <xdr:rowOff>17996</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30473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154279</xdr:rowOff>
    </xdr:from>
    <xdr:to>
      <xdr:col>85</xdr:col>
      <xdr:colOff>177800</xdr:colOff>
      <xdr:row>95</xdr:row>
      <xdr:rowOff>84429</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2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5706</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1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119393</xdr:rowOff>
    </xdr:from>
    <xdr:to>
      <xdr:col>81</xdr:col>
      <xdr:colOff>101600</xdr:colOff>
      <xdr:row>95</xdr:row>
      <xdr:rowOff>49543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66070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108344</xdr:rowOff>
    </xdr:from>
    <xdr:to>
      <xdr:col>76</xdr:col>
      <xdr:colOff>165100</xdr:colOff>
      <xdr:row>95</xdr:row>
      <xdr:rowOff>38494</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2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55021</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59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137630</xdr:rowOff>
    </xdr:from>
    <xdr:to>
      <xdr:col>72</xdr:col>
      <xdr:colOff>38100</xdr:colOff>
      <xdr:row>95</xdr:row>
      <xdr:rowOff>67780</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2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84307</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0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138646</xdr:rowOff>
    </xdr:from>
    <xdr:to>
      <xdr:col>67</xdr:col>
      <xdr:colOff>101600</xdr:colOff>
      <xdr:row>95</xdr:row>
      <xdr:rowOff>68796</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2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85323</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0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131699</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6132449"/>
          <a:ext cx="1269" cy="598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88409</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7749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78376</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59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131699</xdr:rowOff>
    </xdr:from>
    <xdr:to>
      <xdr:col>116</xdr:col>
      <xdr:colOff>152400</xdr:colOff>
      <xdr:row>35</xdr:row>
      <xdr:rowOff>131699</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613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5859</xdr:rowOff>
    </xdr:from>
    <xdr:ext cx="313932"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52095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154432</xdr:rowOff>
    </xdr:from>
    <xdr:to>
      <xdr:col>116</xdr:col>
      <xdr:colOff>114300</xdr:colOff>
      <xdr:row>39</xdr:row>
      <xdr:rowOff>84582</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143383</xdr:rowOff>
    </xdr:from>
    <xdr:to>
      <xdr:col>112</xdr:col>
      <xdr:colOff>38100</xdr:colOff>
      <xdr:row>39</xdr:row>
      <xdr:rowOff>73533</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90060</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66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122809</xdr:rowOff>
    </xdr:from>
    <xdr:to>
      <xdr:col>107</xdr:col>
      <xdr:colOff>101600</xdr:colOff>
      <xdr:row>39</xdr:row>
      <xdr:rowOff>52959</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69486</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133604</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656300" y="5448554"/>
          <a:ext cx="889000" cy="12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43561</xdr:rowOff>
    </xdr:from>
    <xdr:to>
      <xdr:col>102</xdr:col>
      <xdr:colOff>165100</xdr:colOff>
      <xdr:row>38</xdr:row>
      <xdr:rowOff>145161</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161688</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96139</xdr:rowOff>
    </xdr:from>
    <xdr:to>
      <xdr:col>98</xdr:col>
      <xdr:colOff>38100</xdr:colOff>
      <xdr:row>39</xdr:row>
      <xdr:rowOff>26289</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17416</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132859</xdr:rowOff>
    </xdr:from>
    <xdr:ext cx="249299"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66479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82804</xdr:rowOff>
    </xdr:from>
    <xdr:to>
      <xdr:col>98</xdr:col>
      <xdr:colOff>38100</xdr:colOff>
      <xdr:row>32</xdr:row>
      <xdr:rowOff>12954</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29481</xdr:rowOff>
    </xdr:from>
    <xdr:ext cx="469744"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421428" y="51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56,211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年度から逓増となっているが、類似団体内平均値と比べ低い水準となっている。前年度比で増加している要因は、地域振興基金積立金（元金分）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百万円の増、文化会館照明・空調設備改修工事請負費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百万円の増等によるものである。民生費は住民一人当たり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161,453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千円で前年度と比較して大幅に増加した。要因としては保育所等整備事業費補助金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百万円の皆増、総合福祉センター空調設備改修事業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等によるものである。社会保障制度の拡充等により今後も民生費は増加していくと見込まれるため、事業の見直しや決算見込みの精度を高め、財政を圧迫する上昇傾向に歯止めをかけるよう努める。農林水産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11,155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円で前年度に比べ減少となり、要因としては強い農業づくり補助金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百万円の皆減等によるものだが、これは単年度事業であるため、今年度は平成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年度以前の水準に戻ることが見込まれたが、中山地域総合整備事業費負担金の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百万円の増等により、平成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％増加した。消防費は平成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年度までは類似団体内平均値と同水準であったが、それ以降増加傾向にあり、令和元年度は住民一人当たり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25,184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円となった。今年度の増加要因としては避難所等公衆無線</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LAN</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整備事業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百万円の増、消防団小型ポンプ積載車購入</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百万円の皆増等によるものであるが、今後もこれまでに整備した防災行政無線の保守管理委託料等のランニングコストが見込まれるため、消防費は増加傾向が続くと考えられる。教育費は、住民一人当たり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46,804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円で類似団体内平均値と比べ低い水準であるものの、対前年度比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％増となった。要因としては、小・中学校トイレ改修事業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百万円の増、小・中学校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教育環境整備機器借上料</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等によるものである。今後も、学校施設や社会教育施設などの設備更新等が見込まれるため、公共施設等総合管理計画や統一的な基準による財務書類等を活用しながら計画的に更新等を進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100" spc="-70" baseline="0">
              <a:solidFill>
                <a:sysClr val="windowText" lastClr="000000"/>
              </a:solidFill>
              <a:latin typeface="ＭＳ ゴシック" pitchFamily="49" charset="-128"/>
              <a:ea typeface="ＭＳ ゴシック" pitchFamily="49" charset="-128"/>
            </a:rPr>
            <a:t>財政調整基金残高については、財政調整基金で管理していた旧住宅公社保有土地の売払い収入を、高萩市住宅公社改革推進債（三セク債）の繰上償還に充当するため、令和元年度に</a:t>
          </a:r>
          <a:r>
            <a:rPr kumimoji="1" lang="en-US" altLang="ja-JP" sz="1100" spc="-70" baseline="0">
              <a:solidFill>
                <a:sysClr val="windowText" lastClr="000000"/>
              </a:solidFill>
              <a:latin typeface="ＭＳ ゴシック" pitchFamily="49" charset="-128"/>
              <a:ea typeface="ＭＳ ゴシック" pitchFamily="49" charset="-128"/>
            </a:rPr>
            <a:t>84</a:t>
          </a:r>
          <a:r>
            <a:rPr kumimoji="1" lang="ja-JP" altLang="en-US" sz="1100" spc="-70" baseline="0">
              <a:solidFill>
                <a:sysClr val="windowText" lastClr="000000"/>
              </a:solidFill>
              <a:latin typeface="ＭＳ ゴシック" pitchFamily="49" charset="-128"/>
              <a:ea typeface="ＭＳ ゴシック" pitchFamily="49" charset="-128"/>
            </a:rPr>
            <a:t>百万円取り崩して減債基金へ積立てを行ったことに加え、財源不足を補うため</a:t>
          </a:r>
          <a:r>
            <a:rPr kumimoji="1" lang="en-US" altLang="ja-JP" sz="1100" spc="-70" baseline="0">
              <a:solidFill>
                <a:sysClr val="windowText" lastClr="000000"/>
              </a:solidFill>
              <a:latin typeface="ＭＳ ゴシック" pitchFamily="49" charset="-128"/>
              <a:ea typeface="ＭＳ ゴシック" pitchFamily="49" charset="-128"/>
            </a:rPr>
            <a:t>200</a:t>
          </a:r>
          <a:r>
            <a:rPr kumimoji="1" lang="ja-JP" altLang="en-US" sz="1100" spc="-70" baseline="0">
              <a:solidFill>
                <a:sysClr val="windowText" lastClr="000000"/>
              </a:solidFill>
              <a:latin typeface="ＭＳ ゴシック" pitchFamily="49" charset="-128"/>
              <a:ea typeface="ＭＳ ゴシック" pitchFamily="49" charset="-128"/>
            </a:rPr>
            <a:t>百万円取り崩したこと等により、前年度と比較して</a:t>
          </a:r>
          <a:r>
            <a:rPr kumimoji="1" lang="en-US" altLang="ja-JP" sz="1100" spc="-70" baseline="0">
              <a:solidFill>
                <a:sysClr val="windowText" lastClr="000000"/>
              </a:solidFill>
              <a:latin typeface="ＭＳ ゴシック" pitchFamily="49" charset="-128"/>
              <a:ea typeface="ＭＳ ゴシック" pitchFamily="49" charset="-128"/>
            </a:rPr>
            <a:t>281</a:t>
          </a:r>
          <a:r>
            <a:rPr kumimoji="1" lang="ja-JP" altLang="en-US" sz="1100" spc="-70" baseline="0">
              <a:solidFill>
                <a:sysClr val="windowText" lastClr="000000"/>
              </a:solidFill>
              <a:latin typeface="ＭＳ ゴシック" pitchFamily="49" charset="-128"/>
              <a:ea typeface="ＭＳ ゴシック" pitchFamily="49" charset="-128"/>
            </a:rPr>
            <a:t>百万円の減となった。</a:t>
          </a:r>
          <a:endParaRPr kumimoji="1" lang="en-US" altLang="ja-JP" sz="1100" spc="-70" baseline="0">
            <a:solidFill>
              <a:sysClr val="windowText" lastClr="000000"/>
            </a:solidFill>
            <a:latin typeface="ＭＳ ゴシック" pitchFamily="49" charset="-128"/>
            <a:ea typeface="ＭＳ ゴシック" pitchFamily="49" charset="-128"/>
          </a:endParaRPr>
        </a:p>
        <a:p>
          <a:r>
            <a:rPr kumimoji="1" lang="ja-JP" altLang="en-US" sz="1100" spc="-70" baseline="0">
              <a:solidFill>
                <a:sysClr val="windowText" lastClr="000000"/>
              </a:solidFill>
              <a:latin typeface="ＭＳ ゴシック" pitchFamily="49" charset="-128"/>
              <a:ea typeface="ＭＳ ゴシック" pitchFamily="49" charset="-128"/>
            </a:rPr>
            <a:t>　実質収支比率については、令和元年度は対前年度比で歳入歳出差引額が</a:t>
          </a:r>
          <a:r>
            <a:rPr kumimoji="1" lang="en-US" altLang="ja-JP" sz="1100" spc="-70" baseline="0">
              <a:solidFill>
                <a:sysClr val="windowText" lastClr="000000"/>
              </a:solidFill>
              <a:latin typeface="ＭＳ ゴシック" pitchFamily="49" charset="-128"/>
              <a:ea typeface="ＭＳ ゴシック" pitchFamily="49" charset="-128"/>
            </a:rPr>
            <a:t>10</a:t>
          </a:r>
          <a:r>
            <a:rPr kumimoji="1" lang="ja-JP" altLang="en-US" sz="1100" spc="-70" baseline="0">
              <a:solidFill>
                <a:sysClr val="windowText" lastClr="000000"/>
              </a:solidFill>
              <a:latin typeface="ＭＳ ゴシック" pitchFamily="49" charset="-128"/>
              <a:ea typeface="ＭＳ ゴシック" pitchFamily="49" charset="-128"/>
            </a:rPr>
            <a:t>百万円の減、翌年度に繰り越すべき財源が</a:t>
          </a:r>
          <a:r>
            <a:rPr kumimoji="1" lang="en-US" altLang="ja-JP" sz="1100" spc="-70" baseline="0">
              <a:solidFill>
                <a:sysClr val="windowText" lastClr="000000"/>
              </a:solidFill>
              <a:latin typeface="ＭＳ ゴシック" pitchFamily="49" charset="-128"/>
              <a:ea typeface="ＭＳ ゴシック" pitchFamily="49" charset="-128"/>
            </a:rPr>
            <a:t>52</a:t>
          </a:r>
          <a:r>
            <a:rPr kumimoji="1" lang="ja-JP" altLang="en-US" sz="1100" spc="-70" baseline="0">
              <a:solidFill>
                <a:sysClr val="windowText" lastClr="000000"/>
              </a:solidFill>
              <a:latin typeface="ＭＳ ゴシック" pitchFamily="49" charset="-128"/>
              <a:ea typeface="ＭＳ ゴシック" pitchFamily="49" charset="-128"/>
            </a:rPr>
            <a:t>百万円の増となったことで、前年度と比較して</a:t>
          </a:r>
          <a:r>
            <a:rPr kumimoji="1" lang="en-US" altLang="ja-JP" sz="1100" spc="-70" baseline="0">
              <a:solidFill>
                <a:sysClr val="windowText" lastClr="000000"/>
              </a:solidFill>
              <a:latin typeface="ＭＳ ゴシック" pitchFamily="49" charset="-128"/>
              <a:ea typeface="ＭＳ ゴシック" pitchFamily="49" charset="-128"/>
            </a:rPr>
            <a:t>0.78</a:t>
          </a:r>
          <a:r>
            <a:rPr kumimoji="1" lang="ja-JP" altLang="en-US" sz="1100" spc="-70" baseline="0">
              <a:solidFill>
                <a:sysClr val="windowText" lastClr="000000"/>
              </a:solidFill>
              <a:latin typeface="ＭＳ ゴシック" pitchFamily="49" charset="-128"/>
              <a:ea typeface="ＭＳ ゴシック" pitchFamily="49" charset="-128"/>
            </a:rPr>
            <a:t>ポイントの減の</a:t>
          </a:r>
          <a:r>
            <a:rPr kumimoji="1" lang="en-US" altLang="ja-JP" sz="1100" spc="-70" baseline="0">
              <a:solidFill>
                <a:sysClr val="windowText" lastClr="000000"/>
              </a:solidFill>
              <a:latin typeface="ＭＳ ゴシック" pitchFamily="49" charset="-128"/>
              <a:ea typeface="ＭＳ ゴシック" pitchFamily="49" charset="-128"/>
            </a:rPr>
            <a:t>5.65</a:t>
          </a:r>
          <a:r>
            <a:rPr kumimoji="1" lang="ja-JP" altLang="en-US" sz="1100" spc="-70" baseline="0">
              <a:solidFill>
                <a:sysClr val="windowText" lastClr="000000"/>
              </a:solidFill>
              <a:latin typeface="ＭＳ ゴシック" pitchFamily="49" charset="-128"/>
              <a:ea typeface="ＭＳ ゴシック" pitchFamily="49" charset="-128"/>
            </a:rPr>
            <a:t>％となった。</a:t>
          </a:r>
        </a:p>
        <a:p>
          <a:r>
            <a:rPr kumimoji="1" lang="ja-JP" altLang="en-US" sz="1100" spc="-70" baseline="0">
              <a:solidFill>
                <a:sysClr val="windowText" lastClr="000000"/>
              </a:solidFill>
              <a:latin typeface="ＭＳ ゴシック" pitchFamily="49" charset="-128"/>
              <a:ea typeface="ＭＳ ゴシック" pitchFamily="49" charset="-128"/>
            </a:rPr>
            <a:t>　今後も適正な予算執行に努めるとともに、決算見込の精度を高め、地方債の借入実行の調整や地財法の規定に基づき、特定目的基金への積立てを図っていく。</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全体では黒字であり、介護保険事業特別会計では、前年度決算額との対比で、歳出が</a:t>
          </a:r>
          <a:r>
            <a:rPr kumimoji="1" lang="en-US" altLang="ja-JP" sz="1400">
              <a:solidFill>
                <a:sysClr val="windowText" lastClr="000000"/>
              </a:solidFill>
              <a:latin typeface="ＭＳ ゴシック" pitchFamily="49" charset="-128"/>
              <a:ea typeface="ＭＳ ゴシック" pitchFamily="49" charset="-128"/>
            </a:rPr>
            <a:t>58</a:t>
          </a:r>
          <a:r>
            <a:rPr kumimoji="1" lang="ja-JP" altLang="en-US" sz="1400">
              <a:solidFill>
                <a:sysClr val="windowText" lastClr="000000"/>
              </a:solidFill>
              <a:latin typeface="ＭＳ ゴシック" pitchFamily="49" charset="-128"/>
              <a:ea typeface="ＭＳ ゴシック" pitchFamily="49" charset="-128"/>
            </a:rPr>
            <a:t>百万円の増（</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％）であったのに対し、繰越金の増加により歳入が</a:t>
          </a:r>
          <a:r>
            <a:rPr kumimoji="1" lang="en-US" altLang="ja-JP" sz="1400">
              <a:solidFill>
                <a:sysClr val="windowText" lastClr="000000"/>
              </a:solidFill>
              <a:latin typeface="ＭＳ ゴシック" pitchFamily="49" charset="-128"/>
              <a:ea typeface="ＭＳ ゴシック" pitchFamily="49" charset="-128"/>
            </a:rPr>
            <a:t>105</a:t>
          </a:r>
          <a:r>
            <a:rPr kumimoji="1" lang="ja-JP" altLang="en-US" sz="1400">
              <a:solidFill>
                <a:sysClr val="windowText" lastClr="000000"/>
              </a:solidFill>
              <a:latin typeface="ＭＳ ゴシック" pitchFamily="49" charset="-128"/>
              <a:ea typeface="ＭＳ ゴシック" pitchFamily="49" charset="-128"/>
            </a:rPr>
            <a:t>百万円の増（</a:t>
          </a:r>
          <a:r>
            <a:rPr kumimoji="1" lang="en-US" altLang="ja-JP" sz="1400">
              <a:solidFill>
                <a:sysClr val="windowText" lastClr="000000"/>
              </a:solidFill>
              <a:latin typeface="ＭＳ ゴシック" pitchFamily="49" charset="-128"/>
              <a:ea typeface="ＭＳ ゴシック" pitchFamily="49" charset="-128"/>
            </a:rPr>
            <a:t>3.8</a:t>
          </a:r>
          <a:r>
            <a:rPr kumimoji="1" lang="ja-JP" altLang="en-US" sz="1400">
              <a:solidFill>
                <a:sysClr val="windowText" lastClr="000000"/>
              </a:solidFill>
              <a:latin typeface="ＭＳ ゴシック" pitchFamily="49" charset="-128"/>
              <a:ea typeface="ＭＳ ゴシック" pitchFamily="49" charset="-128"/>
            </a:rPr>
            <a:t>％）となったことで、前年度と比較すると</a:t>
          </a:r>
          <a:r>
            <a:rPr kumimoji="1" lang="en-US" altLang="ja-JP" sz="1400">
              <a:solidFill>
                <a:sysClr val="windowText" lastClr="000000"/>
              </a:solidFill>
              <a:latin typeface="ＭＳ ゴシック" pitchFamily="49" charset="-128"/>
              <a:ea typeface="ＭＳ ゴシック" pitchFamily="49" charset="-128"/>
            </a:rPr>
            <a:t>0.68</a:t>
          </a:r>
          <a:r>
            <a:rPr kumimoji="1" lang="ja-JP" altLang="en-US" sz="1400">
              <a:solidFill>
                <a:sysClr val="windowText" lastClr="000000"/>
              </a:solidFill>
              <a:latin typeface="ＭＳ ゴシック" pitchFamily="49" charset="-128"/>
              <a:ea typeface="ＭＳ ゴシック" pitchFamily="49" charset="-128"/>
            </a:rPr>
            <a:t>ポイントの増となった。</a:t>
          </a:r>
        </a:p>
        <a:p>
          <a:r>
            <a:rPr kumimoji="1" lang="ja-JP" altLang="en-US" sz="1400">
              <a:solidFill>
                <a:sysClr val="windowText" lastClr="000000"/>
              </a:solidFill>
              <a:latin typeface="ＭＳ ゴシック" pitchFamily="49" charset="-128"/>
              <a:ea typeface="ＭＳ ゴシック" pitchFamily="49" charset="-128"/>
            </a:rPr>
            <a:t>　国民健康保険事業特別会計では、前年度決算額との対比で、繰入金</a:t>
          </a:r>
          <a:r>
            <a:rPr kumimoji="1" lang="en-US" altLang="ja-JP" sz="1400">
              <a:solidFill>
                <a:sysClr val="windowText" lastClr="000000"/>
              </a:solidFill>
              <a:latin typeface="ＭＳ ゴシック" pitchFamily="49" charset="-128"/>
              <a:ea typeface="ＭＳ ゴシック" pitchFamily="49" charset="-128"/>
            </a:rPr>
            <a:t>73,287</a:t>
          </a:r>
          <a:r>
            <a:rPr kumimoji="1" lang="ja-JP" altLang="en-US" sz="1400">
              <a:solidFill>
                <a:sysClr val="windowText" lastClr="000000"/>
              </a:solidFill>
              <a:latin typeface="ＭＳ ゴシック" pitchFamily="49" charset="-128"/>
              <a:ea typeface="ＭＳ ゴシック" pitchFamily="49" charset="-128"/>
            </a:rPr>
            <a:t>千円の減等により歳入が</a:t>
          </a:r>
          <a:r>
            <a:rPr kumimoji="1" lang="en-US" altLang="ja-JP" sz="1400">
              <a:solidFill>
                <a:sysClr val="windowText" lastClr="000000"/>
              </a:solidFill>
              <a:latin typeface="ＭＳ ゴシック" pitchFamily="49" charset="-128"/>
              <a:ea typeface="ＭＳ ゴシック" pitchFamily="49" charset="-128"/>
            </a:rPr>
            <a:t>221</a:t>
          </a:r>
          <a:r>
            <a:rPr kumimoji="1" lang="ja-JP" altLang="en-US" sz="1400">
              <a:solidFill>
                <a:sysClr val="windowText" lastClr="000000"/>
              </a:solidFill>
              <a:latin typeface="ＭＳ ゴシック" pitchFamily="49" charset="-128"/>
              <a:ea typeface="ＭＳ ゴシック" pitchFamily="49" charset="-128"/>
            </a:rPr>
            <a:t>百万円の減（△</a:t>
          </a:r>
          <a:r>
            <a:rPr kumimoji="1" lang="en-US" altLang="ja-JP" sz="1400">
              <a:solidFill>
                <a:sysClr val="windowText" lastClr="000000"/>
              </a:solidFill>
              <a:latin typeface="ＭＳ ゴシック" pitchFamily="49" charset="-128"/>
              <a:ea typeface="ＭＳ ゴシック" pitchFamily="49" charset="-128"/>
            </a:rPr>
            <a:t>7.2</a:t>
          </a:r>
          <a:r>
            <a:rPr kumimoji="1" lang="ja-JP" altLang="en-US" sz="1400">
              <a:solidFill>
                <a:sysClr val="windowText" lastClr="000000"/>
              </a:solidFill>
              <a:latin typeface="ＭＳ ゴシック" pitchFamily="49" charset="-128"/>
              <a:ea typeface="ＭＳ ゴシック" pitchFamily="49" charset="-128"/>
            </a:rPr>
            <a:t>％）、国民健康保険事業費納付金</a:t>
          </a:r>
          <a:r>
            <a:rPr kumimoji="1" lang="en-US" altLang="ja-JP" sz="1400">
              <a:solidFill>
                <a:sysClr val="windowText" lastClr="000000"/>
              </a:solidFill>
              <a:latin typeface="ＭＳ ゴシック" pitchFamily="49" charset="-128"/>
              <a:ea typeface="ＭＳ ゴシック" pitchFamily="49" charset="-128"/>
            </a:rPr>
            <a:t>95,189</a:t>
          </a:r>
          <a:r>
            <a:rPr kumimoji="1" lang="ja-JP" altLang="en-US" sz="1400">
              <a:solidFill>
                <a:sysClr val="windowText" lastClr="000000"/>
              </a:solidFill>
              <a:latin typeface="ＭＳ ゴシック" pitchFamily="49" charset="-128"/>
              <a:ea typeface="ＭＳ ゴシック" pitchFamily="49" charset="-128"/>
            </a:rPr>
            <a:t>千円の減等により歳出が</a:t>
          </a:r>
          <a:r>
            <a:rPr kumimoji="1" lang="en-US" altLang="ja-JP" sz="1400">
              <a:solidFill>
                <a:sysClr val="windowText" lastClr="000000"/>
              </a:solidFill>
              <a:latin typeface="ＭＳ ゴシック" pitchFamily="49" charset="-128"/>
              <a:ea typeface="ＭＳ ゴシック" pitchFamily="49" charset="-128"/>
            </a:rPr>
            <a:t>218</a:t>
          </a:r>
          <a:r>
            <a:rPr kumimoji="1" lang="ja-JP" altLang="en-US" sz="1400">
              <a:solidFill>
                <a:sysClr val="windowText" lastClr="000000"/>
              </a:solidFill>
              <a:latin typeface="ＭＳ ゴシック" pitchFamily="49" charset="-128"/>
              <a:ea typeface="ＭＳ ゴシック" pitchFamily="49" charset="-128"/>
            </a:rPr>
            <a:t>百万円の減（△</a:t>
          </a:r>
          <a:r>
            <a:rPr kumimoji="1" lang="en-US" altLang="ja-JP" sz="1400">
              <a:solidFill>
                <a:sysClr val="windowText" lastClr="000000"/>
              </a:solidFill>
              <a:latin typeface="ＭＳ ゴシック" pitchFamily="49" charset="-128"/>
              <a:ea typeface="ＭＳ ゴシック" pitchFamily="49" charset="-128"/>
            </a:rPr>
            <a:t>7.1</a:t>
          </a:r>
          <a:r>
            <a:rPr kumimoji="1" lang="ja-JP" altLang="en-US" sz="1400">
              <a:solidFill>
                <a:sysClr val="windowText" lastClr="000000"/>
              </a:solidFill>
              <a:latin typeface="ＭＳ ゴシック" pitchFamily="49" charset="-128"/>
              <a:ea typeface="ＭＳ ゴシック" pitchFamily="49" charset="-128"/>
            </a:rPr>
            <a:t>％）となっている。前年度と比較すると</a:t>
          </a:r>
          <a:r>
            <a:rPr kumimoji="1" lang="en-US" altLang="ja-JP" sz="1400">
              <a:solidFill>
                <a:sysClr val="windowText" lastClr="000000"/>
              </a:solidFill>
              <a:latin typeface="ＭＳ ゴシック" pitchFamily="49" charset="-128"/>
              <a:ea typeface="ＭＳ ゴシック" pitchFamily="49" charset="-128"/>
            </a:rPr>
            <a:t>0.04</a:t>
          </a:r>
          <a:r>
            <a:rPr kumimoji="1" lang="ja-JP" altLang="en-US" sz="1400">
              <a:solidFill>
                <a:sysClr val="windowText" lastClr="000000"/>
              </a:solidFill>
              <a:latin typeface="ＭＳ ゴシック" pitchFamily="49" charset="-128"/>
              <a:ea typeface="ＭＳ ゴシック" pitchFamily="49" charset="-128"/>
            </a:rPr>
            <a:t>ポイントの減となった。</a:t>
          </a:r>
        </a:p>
        <a:p>
          <a:r>
            <a:rPr kumimoji="1" lang="ja-JP" altLang="en-US" sz="1400">
              <a:solidFill>
                <a:sysClr val="windowText" lastClr="000000"/>
              </a:solidFill>
              <a:latin typeface="ＭＳ ゴシック" pitchFamily="49" charset="-128"/>
              <a:ea typeface="ＭＳ ゴシック" pitchFamily="49" charset="-128"/>
            </a:rPr>
            <a:t>　新会計基準により平成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年度に資金剰余金が大幅に減となった水道事業会計については、令和元年度は現金及び預金の増や建設改良費等の財源に充てるための企業債の減により資金剰余金が</a:t>
          </a:r>
          <a:r>
            <a:rPr kumimoji="1" lang="en-US" altLang="ja-JP" sz="1400">
              <a:solidFill>
                <a:sysClr val="windowText" lastClr="000000"/>
              </a:solidFill>
              <a:latin typeface="ＭＳ ゴシック" pitchFamily="49" charset="-128"/>
              <a:ea typeface="ＭＳ ゴシック" pitchFamily="49" charset="-128"/>
            </a:rPr>
            <a:t>150</a:t>
          </a:r>
          <a:r>
            <a:rPr kumimoji="1" lang="ja-JP" altLang="en-US" sz="1400">
              <a:solidFill>
                <a:sysClr val="windowText" lastClr="000000"/>
              </a:solidFill>
              <a:latin typeface="ＭＳ ゴシック" pitchFamily="49" charset="-128"/>
              <a:ea typeface="ＭＳ ゴシック" pitchFamily="49" charset="-128"/>
            </a:rPr>
            <a:t>百万円の増となり、前年度と比較すると</a:t>
          </a:r>
          <a:r>
            <a:rPr kumimoji="1" lang="en-US" altLang="ja-JP" sz="1400">
              <a:solidFill>
                <a:sysClr val="windowText" lastClr="000000"/>
              </a:solidFill>
              <a:latin typeface="ＭＳ ゴシック" pitchFamily="49" charset="-128"/>
              <a:ea typeface="ＭＳ ゴシック" pitchFamily="49" charset="-128"/>
            </a:rPr>
            <a:t>1.75</a:t>
          </a:r>
          <a:r>
            <a:rPr kumimoji="1" lang="ja-JP" altLang="en-US" sz="1400">
              <a:solidFill>
                <a:sysClr val="windowText" lastClr="000000"/>
              </a:solidFill>
              <a:latin typeface="ＭＳ ゴシック" pitchFamily="49" charset="-128"/>
              <a:ea typeface="ＭＳ ゴシック" pitchFamily="49" charset="-128"/>
            </a:rPr>
            <a:t>ポイントの増となった。今後も損益勘定留保資金を確保し、経営の安定化に向け、事業の執行及び資金調達を図っていく。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13083027</v>
      </c>
      <c r="BO4" s="462"/>
      <c r="BP4" s="462"/>
      <c r="BQ4" s="462"/>
      <c r="BR4" s="462"/>
      <c r="BS4" s="462"/>
      <c r="BT4" s="462"/>
      <c r="BU4" s="463"/>
      <c r="BV4" s="461">
        <v>12766336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5.6</v>
      </c>
      <c r="CU4" s="646"/>
      <c r="CV4" s="646"/>
      <c r="CW4" s="646"/>
      <c r="CX4" s="646"/>
      <c r="CY4" s="646"/>
      <c r="CZ4" s="646"/>
      <c r="DA4" s="647"/>
      <c r="DB4" s="645">
        <v>6.4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12594115</v>
      </c>
      <c r="BO5" s="467"/>
      <c r="BP5" s="467"/>
      <c r="BQ5" s="467"/>
      <c r="BR5" s="467"/>
      <c r="BS5" s="467"/>
      <c r="BT5" s="467"/>
      <c r="BU5" s="468"/>
      <c r="BV5" s="466">
        <v>12267335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97.5</v>
      </c>
      <c r="CU5" s="437"/>
      <c r="CV5" s="437"/>
      <c r="CW5" s="437"/>
      <c r="CX5" s="437"/>
      <c r="CY5" s="437"/>
      <c r="CZ5" s="437"/>
      <c r="DA5" s="438"/>
      <c r="DB5" s="436">
        <v>97.9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488912</v>
      </c>
      <c r="BO6" s="467"/>
      <c r="BP6" s="467"/>
      <c r="BQ6" s="467"/>
      <c r="BR6" s="467"/>
      <c r="BS6" s="467"/>
      <c r="BT6" s="467"/>
      <c r="BU6" s="468"/>
      <c r="BV6" s="466">
        <v>499001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103.2</v>
      </c>
      <c r="CU6" s="620"/>
      <c r="CV6" s="620"/>
      <c r="CW6" s="620"/>
      <c r="CX6" s="620"/>
      <c r="CY6" s="620"/>
      <c r="CZ6" s="620"/>
      <c r="DA6" s="621"/>
      <c r="DB6" s="619">
        <v>105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84792</v>
      </c>
      <c r="BO7" s="467"/>
      <c r="BP7" s="467"/>
      <c r="BQ7" s="467"/>
      <c r="BR7" s="467"/>
      <c r="BS7" s="467"/>
      <c r="BT7" s="467"/>
      <c r="BU7" s="468"/>
      <c r="BV7" s="466">
        <v>33206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7154721</v>
      </c>
      <c r="CU7" s="467"/>
      <c r="CV7" s="467"/>
      <c r="CW7" s="467"/>
      <c r="CX7" s="467"/>
      <c r="CY7" s="467"/>
      <c r="CZ7" s="467"/>
      <c r="DA7" s="468"/>
      <c r="DB7" s="466">
        <v>7247267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404120</v>
      </c>
      <c r="BO8" s="467"/>
      <c r="BP8" s="467"/>
      <c r="BQ8" s="467"/>
      <c r="BR8" s="467"/>
      <c r="BS8" s="467"/>
      <c r="BT8" s="467"/>
      <c r="BU8" s="468"/>
      <c r="BV8" s="466">
        <v>465795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0.61</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29638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-65318</v>
      </c>
      <c r="BO9" s="467"/>
      <c r="BP9" s="467"/>
      <c r="BQ9" s="467"/>
      <c r="BR9" s="467"/>
      <c r="BS9" s="467"/>
      <c r="BT9" s="467"/>
      <c r="BU9" s="468"/>
      <c r="BV9" s="466">
        <v>-45419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17.2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31017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3568</v>
      </c>
      <c r="BO10" s="467"/>
      <c r="BP10" s="467"/>
      <c r="BQ10" s="467"/>
      <c r="BR10" s="467"/>
      <c r="BS10" s="467"/>
      <c r="BT10" s="467"/>
      <c r="BU10" s="468"/>
      <c r="BV10" s="466">
        <v>13908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28312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93</v>
      </c>
      <c r="AV12" s="524"/>
      <c r="AW12" s="524"/>
      <c r="AX12" s="524"/>
      <c r="AY12" s="446" t="s">
        <v>134</v>
      </c>
      <c r="AZ12" s="447"/>
      <c r="BA12" s="447"/>
      <c r="BB12" s="447"/>
      <c r="BC12" s="447"/>
      <c r="BD12" s="447"/>
      <c r="BE12" s="447"/>
      <c r="BF12" s="447"/>
      <c r="BG12" s="447"/>
      <c r="BH12" s="447"/>
      <c r="BI12" s="447"/>
      <c r="BJ12" s="447"/>
      <c r="BK12" s="447"/>
      <c r="BL12" s="447"/>
      <c r="BM12" s="448"/>
      <c r="BN12" s="466">
        <v>284206</v>
      </c>
      <c r="BO12" s="467"/>
      <c r="BP12" s="467"/>
      <c r="BQ12" s="467"/>
      <c r="BR12" s="467"/>
      <c r="BS12" s="467"/>
      <c r="BT12" s="467"/>
      <c r="BU12" s="468"/>
      <c r="BV12" s="466">
        <v>214820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28099</v>
      </c>
      <c r="S13" s="570"/>
      <c r="T13" s="570"/>
      <c r="U13" s="570"/>
      <c r="V13" s="571"/>
      <c r="W13" s="557" t="s">
        <v>138</v>
      </c>
      <c r="X13" s="479"/>
      <c r="Y13" s="479"/>
      <c r="Z13" s="479"/>
      <c r="AA13" s="479"/>
      <c r="AB13" s="480"/>
      <c r="AC13" s="442">
        <v>487</v>
      </c>
      <c r="AD13" s="443"/>
      <c r="AE13" s="443"/>
      <c r="AF13" s="443"/>
      <c r="AG13" s="444"/>
      <c r="AH13" s="442">
        <v>583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-345956</v>
      </c>
      <c r="BO13" s="467"/>
      <c r="BP13" s="467"/>
      <c r="BQ13" s="467"/>
      <c r="BR13" s="467"/>
      <c r="BS13" s="467"/>
      <c r="BT13" s="467"/>
      <c r="BU13" s="468"/>
      <c r="BV13" s="466">
        <v>-246331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10.199999999999999</v>
      </c>
      <c r="CU13" s="437"/>
      <c r="CV13" s="437"/>
      <c r="CW13" s="437"/>
      <c r="CX13" s="437"/>
      <c r="CY13" s="437"/>
      <c r="CZ13" s="437"/>
      <c r="DA13" s="438"/>
      <c r="DB13" s="436">
        <v>10.5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28768</v>
      </c>
      <c r="S14" s="570"/>
      <c r="T14" s="570"/>
      <c r="U14" s="570"/>
      <c r="V14" s="571"/>
      <c r="W14" s="572"/>
      <c r="X14" s="482"/>
      <c r="Y14" s="482"/>
      <c r="Z14" s="482"/>
      <c r="AA14" s="482"/>
      <c r="AB14" s="483"/>
      <c r="AC14" s="562">
        <v>3.6</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67.900000000000006</v>
      </c>
      <c r="CU14" s="574"/>
      <c r="CV14" s="574"/>
      <c r="CW14" s="574"/>
      <c r="CX14" s="574"/>
      <c r="CY14" s="574"/>
      <c r="CZ14" s="574"/>
      <c r="DA14" s="575"/>
      <c r="DB14" s="573">
        <v>60.2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28610</v>
      </c>
      <c r="S15" s="570"/>
      <c r="T15" s="570"/>
      <c r="U15" s="570"/>
      <c r="V15" s="571"/>
      <c r="W15" s="557" t="s">
        <v>146</v>
      </c>
      <c r="X15" s="479"/>
      <c r="Y15" s="479"/>
      <c r="Z15" s="479"/>
      <c r="AA15" s="479"/>
      <c r="AB15" s="480"/>
      <c r="AC15" s="442">
        <v>5278</v>
      </c>
      <c r="AD15" s="443"/>
      <c r="AE15" s="443"/>
      <c r="AF15" s="443"/>
      <c r="AG15" s="444"/>
      <c r="AH15" s="442">
        <v>5496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3557467</v>
      </c>
      <c r="BO15" s="462"/>
      <c r="BP15" s="462"/>
      <c r="BQ15" s="462"/>
      <c r="BR15" s="462"/>
      <c r="BS15" s="462"/>
      <c r="BT15" s="462"/>
      <c r="BU15" s="463"/>
      <c r="BV15" s="461">
        <v>3528904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39.5</v>
      </c>
      <c r="AD16" s="563"/>
      <c r="AE16" s="563"/>
      <c r="AF16" s="563"/>
      <c r="AG16" s="564"/>
      <c r="AH16" s="562">
        <v>39.299999999999997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5813124</v>
      </c>
      <c r="BO16" s="467"/>
      <c r="BP16" s="467"/>
      <c r="BQ16" s="467"/>
      <c r="BR16" s="467"/>
      <c r="BS16" s="467"/>
      <c r="BT16" s="467"/>
      <c r="BU16" s="468"/>
      <c r="BV16" s="466">
        <v>5810542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7593</v>
      </c>
      <c r="AD17" s="443"/>
      <c r="AE17" s="443"/>
      <c r="AF17" s="443"/>
      <c r="AG17" s="444"/>
      <c r="AH17" s="442">
        <v>7894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4524191</v>
      </c>
      <c r="BO17" s="467"/>
      <c r="BP17" s="467"/>
      <c r="BQ17" s="467"/>
      <c r="BR17" s="467"/>
      <c r="BS17" s="467"/>
      <c r="BT17" s="467"/>
      <c r="BU17" s="468"/>
      <c r="BV17" s="466">
        <v>4480715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193.58</v>
      </c>
      <c r="M18" s="531"/>
      <c r="N18" s="531"/>
      <c r="O18" s="531"/>
      <c r="P18" s="531"/>
      <c r="Q18" s="531"/>
      <c r="R18" s="532"/>
      <c r="S18" s="532"/>
      <c r="T18" s="532"/>
      <c r="U18" s="532"/>
      <c r="V18" s="533"/>
      <c r="W18" s="547"/>
      <c r="X18" s="548"/>
      <c r="Y18" s="548"/>
      <c r="Z18" s="548"/>
      <c r="AA18" s="548"/>
      <c r="AB18" s="558"/>
      <c r="AC18" s="430">
        <v>56.8</v>
      </c>
      <c r="AD18" s="431"/>
      <c r="AE18" s="431"/>
      <c r="AF18" s="431"/>
      <c r="AG18" s="534"/>
      <c r="AH18" s="430">
        <v>56.5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6926296</v>
      </c>
      <c r="BO18" s="467"/>
      <c r="BP18" s="467"/>
      <c r="BQ18" s="467"/>
      <c r="BR18" s="467"/>
      <c r="BS18" s="467"/>
      <c r="BT18" s="467"/>
      <c r="BU18" s="468"/>
      <c r="BV18" s="466">
        <v>7006753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8977060</v>
      </c>
      <c r="BO19" s="467"/>
      <c r="BP19" s="467"/>
      <c r="BQ19" s="467"/>
      <c r="BR19" s="467"/>
      <c r="BS19" s="467"/>
      <c r="BT19" s="467"/>
      <c r="BU19" s="468"/>
      <c r="BV19" s="466">
        <v>9102160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11751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13779538</v>
      </c>
      <c r="BO23" s="467"/>
      <c r="BP23" s="467"/>
      <c r="BQ23" s="467"/>
      <c r="BR23" s="467"/>
      <c r="BS23" s="467"/>
      <c r="BT23" s="467"/>
      <c r="BU23" s="468"/>
      <c r="BV23" s="466">
        <v>14004451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7605</v>
      </c>
      <c r="R24" s="443"/>
      <c r="S24" s="443"/>
      <c r="T24" s="443"/>
      <c r="U24" s="443"/>
      <c r="V24" s="444"/>
      <c r="W24" s="508"/>
      <c r="X24" s="499"/>
      <c r="Y24" s="500"/>
      <c r="Z24" s="439" t="s">
        <v>170</v>
      </c>
      <c r="AA24" s="440"/>
      <c r="AB24" s="440"/>
      <c r="AC24" s="440"/>
      <c r="AD24" s="440"/>
      <c r="AE24" s="440"/>
      <c r="AF24" s="440"/>
      <c r="AG24" s="441"/>
      <c r="AH24" s="442">
        <v>264</v>
      </c>
      <c r="AI24" s="443"/>
      <c r="AJ24" s="443"/>
      <c r="AK24" s="443"/>
      <c r="AL24" s="444"/>
      <c r="AM24" s="442">
        <v>818400</v>
      </c>
      <c r="AN24" s="443"/>
      <c r="AO24" s="443"/>
      <c r="AP24" s="443"/>
      <c r="AQ24" s="443"/>
      <c r="AR24" s="444"/>
      <c r="AS24" s="442">
        <v>3100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10212396</v>
      </c>
      <c r="BO24" s="467"/>
      <c r="BP24" s="467"/>
      <c r="BQ24" s="467"/>
      <c r="BR24" s="467"/>
      <c r="BS24" s="467"/>
      <c r="BT24" s="467"/>
      <c r="BU24" s="468"/>
      <c r="BV24" s="466">
        <v>10266629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6533</v>
      </c>
      <c r="R25" s="443"/>
      <c r="S25" s="443"/>
      <c r="T25" s="443"/>
      <c r="U25" s="443"/>
      <c r="V25" s="444"/>
      <c r="W25" s="508"/>
      <c r="X25" s="499"/>
      <c r="Y25" s="500"/>
      <c r="Z25" s="439" t="s">
        <v>173</v>
      </c>
      <c r="AA25" s="440"/>
      <c r="AB25" s="440"/>
      <c r="AC25" s="440"/>
      <c r="AD25" s="440"/>
      <c r="AE25" s="440"/>
      <c r="AF25" s="440"/>
      <c r="AG25" s="441"/>
      <c r="AH25" s="442">
        <v>61</v>
      </c>
      <c r="AI25" s="443"/>
      <c r="AJ25" s="443"/>
      <c r="AK25" s="443"/>
      <c r="AL25" s="444"/>
      <c r="AM25" s="442">
        <v>191601</v>
      </c>
      <c r="AN25" s="443"/>
      <c r="AO25" s="443"/>
      <c r="AP25" s="443"/>
      <c r="AQ25" s="443"/>
      <c r="AR25" s="444"/>
      <c r="AS25" s="442">
        <v>3141</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909755</v>
      </c>
      <c r="BO25" s="462"/>
      <c r="BP25" s="462"/>
      <c r="BQ25" s="462"/>
      <c r="BR25" s="462"/>
      <c r="BS25" s="462"/>
      <c r="BT25" s="462"/>
      <c r="BU25" s="463"/>
      <c r="BV25" s="461">
        <v>410943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6096</v>
      </c>
      <c r="R26" s="443"/>
      <c r="S26" s="443"/>
      <c r="T26" s="443"/>
      <c r="U26" s="443"/>
      <c r="V26" s="444"/>
      <c r="W26" s="508"/>
      <c r="X26" s="499"/>
      <c r="Y26" s="500"/>
      <c r="Z26" s="439" t="s">
        <v>176</v>
      </c>
      <c r="AA26" s="521"/>
      <c r="AB26" s="521"/>
      <c r="AC26" s="521"/>
      <c r="AD26" s="521"/>
      <c r="AE26" s="521"/>
      <c r="AF26" s="521"/>
      <c r="AG26" s="522"/>
      <c r="AH26" s="442">
        <v>10</v>
      </c>
      <c r="AI26" s="443"/>
      <c r="AJ26" s="443"/>
      <c r="AK26" s="443"/>
      <c r="AL26" s="444"/>
      <c r="AM26" s="442">
        <v>30700</v>
      </c>
      <c r="AN26" s="443"/>
      <c r="AO26" s="443"/>
      <c r="AP26" s="443"/>
      <c r="AQ26" s="443"/>
      <c r="AR26" s="444"/>
      <c r="AS26" s="442">
        <v>3070</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4550</v>
      </c>
      <c r="R27" s="443"/>
      <c r="S27" s="443"/>
      <c r="T27" s="443"/>
      <c r="U27" s="443"/>
      <c r="V27" s="444"/>
      <c r="W27" s="508"/>
      <c r="X27" s="499"/>
      <c r="Y27" s="500"/>
      <c r="Z27" s="439" t="s">
        <v>180</v>
      </c>
      <c r="AA27" s="440"/>
      <c r="AB27" s="440"/>
      <c r="AC27" s="440"/>
      <c r="AD27" s="440"/>
      <c r="AE27" s="440"/>
      <c r="AF27" s="440"/>
      <c r="AG27" s="441"/>
      <c r="AH27" s="442">
        <v>17</v>
      </c>
      <c r="AI27" s="443"/>
      <c r="AJ27" s="443"/>
      <c r="AK27" s="443"/>
      <c r="AL27" s="444"/>
      <c r="AM27" s="442">
        <v>54893</v>
      </c>
      <c r="AN27" s="443"/>
      <c r="AO27" s="443"/>
      <c r="AP27" s="443"/>
      <c r="AQ27" s="443"/>
      <c r="AR27" s="444"/>
      <c r="AS27" s="442">
        <v>3229</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221497</v>
      </c>
      <c r="BO27" s="470"/>
      <c r="BP27" s="470"/>
      <c r="BQ27" s="470"/>
      <c r="BR27" s="470"/>
      <c r="BS27" s="470"/>
      <c r="BT27" s="470"/>
      <c r="BU27" s="471"/>
      <c r="BV27" s="469">
        <v>221454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3950</v>
      </c>
      <c r="R28" s="443"/>
      <c r="S28" s="443"/>
      <c r="T28" s="443"/>
      <c r="U28" s="443"/>
      <c r="V28" s="444"/>
      <c r="W28" s="508"/>
      <c r="X28" s="499"/>
      <c r="Y28" s="500"/>
      <c r="Z28" s="439" t="s">
        <v>183</v>
      </c>
      <c r="AA28" s="440"/>
      <c r="AB28" s="440"/>
      <c r="AC28" s="440"/>
      <c r="AD28" s="440"/>
      <c r="AE28" s="440"/>
      <c r="AF28" s="440"/>
      <c r="AG28" s="441"/>
      <c r="AH28" s="442" t="s">
        <v>178</v>
      </c>
      <c r="AI28" s="443"/>
      <c r="AJ28" s="443"/>
      <c r="AK28" s="443"/>
      <c r="AL28" s="444"/>
      <c r="AM28" s="442" t="s">
        <v>178</v>
      </c>
      <c r="AN28" s="443"/>
      <c r="AO28" s="443"/>
      <c r="AP28" s="443"/>
      <c r="AQ28" s="443"/>
      <c r="AR28" s="444"/>
      <c r="AS28" s="442" t="s">
        <v>178</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619423</v>
      </c>
      <c r="BO28" s="462"/>
      <c r="BP28" s="462"/>
      <c r="BQ28" s="462"/>
      <c r="BR28" s="462"/>
      <c r="BS28" s="462"/>
      <c r="BT28" s="462"/>
      <c r="BU28" s="463"/>
      <c r="BV28" s="461">
        <v>900061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12</v>
      </c>
      <c r="M29" s="443"/>
      <c r="N29" s="443"/>
      <c r="O29" s="443"/>
      <c r="P29" s="444"/>
      <c r="Q29" s="442">
        <v>3750</v>
      </c>
      <c r="R29" s="443"/>
      <c r="S29" s="443"/>
      <c r="T29" s="443"/>
      <c r="U29" s="443"/>
      <c r="V29" s="444"/>
      <c r="W29" s="509"/>
      <c r="X29" s="510"/>
      <c r="Y29" s="511"/>
      <c r="Z29" s="439" t="s">
        <v>186</v>
      </c>
      <c r="AA29" s="440"/>
      <c r="AB29" s="440"/>
      <c r="AC29" s="440"/>
      <c r="AD29" s="440"/>
      <c r="AE29" s="440"/>
      <c r="AF29" s="440"/>
      <c r="AG29" s="441"/>
      <c r="AH29" s="442">
        <v>281</v>
      </c>
      <c r="AI29" s="443"/>
      <c r="AJ29" s="443"/>
      <c r="AK29" s="443"/>
      <c r="AL29" s="444"/>
      <c r="AM29" s="442">
        <v>873293</v>
      </c>
      <c r="AN29" s="443"/>
      <c r="AO29" s="443"/>
      <c r="AP29" s="443"/>
      <c r="AQ29" s="443"/>
      <c r="AR29" s="444"/>
      <c r="AS29" s="442">
        <v>3108</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344706</v>
      </c>
      <c r="BO29" s="467"/>
      <c r="BP29" s="467"/>
      <c r="BQ29" s="467"/>
      <c r="BR29" s="467"/>
      <c r="BS29" s="467"/>
      <c r="BT29" s="467"/>
      <c r="BU29" s="468"/>
      <c r="BV29" s="466">
        <v>410468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538790</v>
      </c>
      <c r="BO30" s="470"/>
      <c r="BP30" s="470"/>
      <c r="BQ30" s="470"/>
      <c r="BR30" s="470"/>
      <c r="BS30" s="470"/>
      <c r="BT30" s="470"/>
      <c r="BU30" s="471"/>
      <c r="BV30" s="469">
        <v>556919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高萩市国民健康保険事業特別会計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高萩市水道事業会計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高萩市土地開発公社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高萩市霊園事業特別会計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高萩市介護保険事業特別会計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高萩市工業用水道事業会計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高萩市後期高齢者医療事業特別会計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茨城租税債権管理機構</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日立・高萩広域下水道組合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高萩・北茨城広域事務組合（一般会計）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高萩・北茨城広域事務組合（工業用水道事業会計）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茨城北農業共済事務組合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0f1mc2s88ohO/UqA46BvWw9vUSJLtGWaw27FqRo4dQz9jam1kXK34jn9OUV7TVPky2aoiZpuTZi5jVuAGBNwmQ==" saltValue="UMpwRn/n5ChOOHKAnXut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559</v>
      </c>
      <c r="D34" s="1248"/>
      <c r="E34" s="1249"/>
      <c r="F34" s="32">
        <v>2.09</v>
      </c>
      <c r="G34" s="33">
        <v>6.21</v>
      </c>
      <c r="H34" s="33">
        <v>7.87</v>
      </c>
      <c r="I34" s="33">
        <v>9.76</v>
      </c>
      <c r="J34" s="34">
        <v>11.51</v>
      </c>
      <c r="K34" s="22"/>
      <c r="L34" s="22"/>
      <c r="M34" s="22"/>
      <c r="N34" s="22"/>
      <c r="O34" s="22"/>
      <c r="P34" s="22"/>
    </row>
    <row r="35" spans="1:16" ht="39" customHeight="1" x14ac:dyDescent="0.15">
      <c r="A35" s="22"/>
      <c r="B35" s="35"/>
      <c r="C35" s="1242" t="s">
        <v>560</v>
      </c>
      <c r="D35" s="1243"/>
      <c r="E35" s="1244"/>
      <c r="F35" s="36">
        <v>5.13</v>
      </c>
      <c r="G35" s="37">
        <v>6.18</v>
      </c>
      <c r="H35" s="37">
        <v>5.97</v>
      </c>
      <c r="I35" s="37">
        <v>6.83</v>
      </c>
      <c r="J35" s="38">
        <v>7.18</v>
      </c>
      <c r="K35" s="22"/>
      <c r="L35" s="22"/>
      <c r="M35" s="22"/>
      <c r="N35" s="22"/>
      <c r="O35" s="22"/>
      <c r="P35" s="22"/>
    </row>
    <row r="36" spans="1:16" ht="39" customHeight="1" x14ac:dyDescent="0.15">
      <c r="A36" s="22"/>
      <c r="B36" s="35"/>
      <c r="C36" s="1242" t="s">
        <v>561</v>
      </c>
      <c r="D36" s="1243"/>
      <c r="E36" s="1244"/>
      <c r="F36" s="36">
        <v>9.6300000000000008</v>
      </c>
      <c r="G36" s="37">
        <v>8.5</v>
      </c>
      <c r="H36" s="37">
        <v>6.94</v>
      </c>
      <c r="I36" s="37">
        <v>6.29</v>
      </c>
      <c r="J36" s="38">
        <v>5.62</v>
      </c>
      <c r="K36" s="22"/>
      <c r="L36" s="22"/>
      <c r="M36" s="22"/>
      <c r="N36" s="22"/>
      <c r="O36" s="22"/>
      <c r="P36" s="22"/>
    </row>
    <row r="37" spans="1:16" ht="39" customHeight="1" x14ac:dyDescent="0.15">
      <c r="A37" s="22"/>
      <c r="B37" s="35"/>
      <c r="C37" s="1242" t="s">
        <v>562</v>
      </c>
      <c r="D37" s="1243"/>
      <c r="E37" s="1244"/>
      <c r="F37" s="36">
        <v>1.04</v>
      </c>
      <c r="G37" s="37">
        <v>1.07</v>
      </c>
      <c r="H37" s="37">
        <v>1.02</v>
      </c>
      <c r="I37" s="37">
        <v>1.56</v>
      </c>
      <c r="J37" s="38">
        <v>2.2400000000000002</v>
      </c>
      <c r="K37" s="22"/>
      <c r="L37" s="22"/>
      <c r="M37" s="22"/>
      <c r="N37" s="22"/>
      <c r="O37" s="22"/>
      <c r="P37" s="22"/>
    </row>
    <row r="38" spans="1:16" ht="39" customHeight="1" x14ac:dyDescent="0.15">
      <c r="A38" s="22"/>
      <c r="B38" s="35"/>
      <c r="C38" s="1242" t="s">
        <v>563</v>
      </c>
      <c r="D38" s="1243"/>
      <c r="E38" s="1244"/>
      <c r="F38" s="36">
        <v>0.1</v>
      </c>
      <c r="G38" s="37">
        <v>0.02</v>
      </c>
      <c r="H38" s="37">
        <v>0.01</v>
      </c>
      <c r="I38" s="37">
        <v>0.36</v>
      </c>
      <c r="J38" s="38">
        <v>0.32</v>
      </c>
      <c r="K38" s="22"/>
      <c r="L38" s="22"/>
      <c r="M38" s="22"/>
      <c r="N38" s="22"/>
      <c r="O38" s="22"/>
      <c r="P38" s="22"/>
    </row>
    <row r="39" spans="1:16" ht="39" customHeight="1" x14ac:dyDescent="0.15">
      <c r="A39" s="22"/>
      <c r="B39" s="35"/>
      <c r="C39" s="1242" t="s">
        <v>564</v>
      </c>
      <c r="D39" s="1243"/>
      <c r="E39" s="1244"/>
      <c r="F39" s="36">
        <v>0.01</v>
      </c>
      <c r="G39" s="37">
        <v>0.09</v>
      </c>
      <c r="H39" s="37">
        <v>0.13</v>
      </c>
      <c r="I39" s="37">
        <v>0.13</v>
      </c>
      <c r="J39" s="38">
        <v>0.02</v>
      </c>
      <c r="K39" s="22"/>
      <c r="L39" s="22"/>
      <c r="M39" s="22"/>
      <c r="N39" s="22"/>
      <c r="O39" s="22"/>
      <c r="P39" s="22"/>
    </row>
    <row r="40" spans="1:16" ht="39" customHeight="1" x14ac:dyDescent="0.15">
      <c r="A40" s="22"/>
      <c r="B40" s="35"/>
      <c r="C40" s="1242" t="s">
        <v>565</v>
      </c>
      <c r="D40" s="1243"/>
      <c r="E40" s="1244"/>
      <c r="F40" s="36">
        <v>0</v>
      </c>
      <c r="G40" s="37">
        <v>0.05</v>
      </c>
      <c r="H40" s="37">
        <v>0.06</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566</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567</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x0LBukJyUBk+ht4qSW6ddpdaHNatAGRJCbV8RpXTVsYgcnvsrwGF5csBS5wPRPsnxClRONAP5CphgO6xwdwSw==" saltValue="ThG4URooFA3mjENMwNAu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1682</v>
      </c>
      <c r="L45" s="60">
        <v>1665</v>
      </c>
      <c r="M45" s="60">
        <v>1709</v>
      </c>
      <c r="N45" s="60">
        <v>1657</v>
      </c>
      <c r="O45" s="61">
        <v>1553</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14</v>
      </c>
      <c r="F48" s="1252"/>
      <c r="G48" s="1252"/>
      <c r="H48" s="1252"/>
      <c r="I48" s="1252"/>
      <c r="J48" s="1253"/>
      <c r="K48" s="63">
        <v>2</v>
      </c>
      <c r="L48" s="64">
        <v>3</v>
      </c>
      <c r="M48" s="64">
        <v>2</v>
      </c>
      <c r="N48" s="64">
        <v>2</v>
      </c>
      <c r="O48" s="65">
        <v>2</v>
      </c>
      <c r="P48" s="48"/>
      <c r="Q48" s="48"/>
      <c r="R48" s="48"/>
      <c r="S48" s="48"/>
      <c r="T48" s="48"/>
      <c r="U48" s="48"/>
    </row>
    <row r="49" spans="1:21" ht="30.75" customHeight="1" x14ac:dyDescent="0.15">
      <c r="A49" s="48"/>
      <c r="B49" s="1270"/>
      <c r="C49" s="1271"/>
      <c r="D49" s="62"/>
      <c r="E49" s="1252" t="s">
        <v>15</v>
      </c>
      <c r="F49" s="1252"/>
      <c r="G49" s="1252"/>
      <c r="H49" s="1252"/>
      <c r="I49" s="1252"/>
      <c r="J49" s="1253"/>
      <c r="K49" s="63">
        <v>636</v>
      </c>
      <c r="L49" s="64">
        <v>373</v>
      </c>
      <c r="M49" s="64">
        <v>347</v>
      </c>
      <c r="N49" s="64">
        <v>333</v>
      </c>
      <c r="O49" s="65">
        <v>304</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509</v>
      </c>
      <c r="L50" s="64" t="s">
        <v>509</v>
      </c>
      <c r="M50" s="64" t="s">
        <v>509</v>
      </c>
      <c r="N50" s="64" t="s">
        <v>509</v>
      </c>
      <c r="O50" s="65" t="s">
        <v>509</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1431</v>
      </c>
      <c r="L52" s="64">
        <v>1440</v>
      </c>
      <c r="M52" s="64">
        <v>1377</v>
      </c>
      <c r="N52" s="64">
        <v>1325</v>
      </c>
      <c r="O52" s="65">
        <v>1302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889</v>
      </c>
      <c r="L53" s="69">
        <v>601</v>
      </c>
      <c r="M53" s="69">
        <v>681</v>
      </c>
      <c r="N53" s="69">
        <v>667</v>
      </c>
      <c r="O53" s="70">
        <v>557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26</v>
      </c>
      <c r="E58" s="1266"/>
      <c r="F58" s="1266"/>
      <c r="G58" s="1266"/>
      <c r="H58" s="1266"/>
      <c r="I58" s="1266"/>
      <c r="J58" s="1267"/>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8GDb1zp03BzIPmDZ/SdNC01hPC82fBwicSdubiMijzpxFRMHhpNzd+nrQEb3SRdO/WuMPMXH/QNMHobj7sodg==" saltValue="xW4RM4Evs4XsujKk5rUd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8" t="s">
        <v>29</v>
      </c>
      <c r="C41" s="1289"/>
      <c r="D41" s="102"/>
      <c r="E41" s="1290" t="s">
        <v>30</v>
      </c>
      <c r="F41" s="1290"/>
      <c r="G41" s="1290"/>
      <c r="H41" s="1291"/>
      <c r="I41" s="103">
        <v>15496</v>
      </c>
      <c r="J41" s="104">
        <v>14998</v>
      </c>
      <c r="K41" s="104">
        <v>14587</v>
      </c>
      <c r="L41" s="104">
        <v>14004</v>
      </c>
      <c r="M41" s="105">
        <v>13780</v>
      </c>
    </row>
    <row r="42" spans="2:13" ht="27.75" customHeight="1" x14ac:dyDescent="0.15">
      <c r="B42" s="1278"/>
      <c r="C42" s="1279"/>
      <c r="D42" s="106"/>
      <c r="E42" s="1282" t="s">
        <v>31</v>
      </c>
      <c r="F42" s="1282"/>
      <c r="G42" s="1282"/>
      <c r="H42" s="1283"/>
      <c r="I42" s="107" t="s">
        <v>509</v>
      </c>
      <c r="J42" s="108" t="s">
        <v>509</v>
      </c>
      <c r="K42" s="108" t="s">
        <v>509</v>
      </c>
      <c r="L42" s="108" t="s">
        <v>509</v>
      </c>
      <c r="M42" s="109" t="s">
        <v>509</v>
      </c>
    </row>
    <row r="43" spans="2:13" ht="27.75" customHeight="1" x14ac:dyDescent="0.15">
      <c r="B43" s="1278"/>
      <c r="C43" s="1279"/>
      <c r="D43" s="106"/>
      <c r="E43" s="1282" t="s">
        <v>32</v>
      </c>
      <c r="F43" s="1282"/>
      <c r="G43" s="1282"/>
      <c r="H43" s="1283"/>
      <c r="I43" s="107">
        <v>15</v>
      </c>
      <c r="J43" s="108">
        <v>16</v>
      </c>
      <c r="K43" s="108">
        <v>17</v>
      </c>
      <c r="L43" s="108">
        <v>18</v>
      </c>
      <c r="M43" s="109">
        <v>17</v>
      </c>
    </row>
    <row r="44" spans="2:13" ht="27.75" customHeight="1" x14ac:dyDescent="0.15">
      <c r="B44" s="1278"/>
      <c r="C44" s="1279"/>
      <c r="D44" s="106"/>
      <c r="E44" s="1282" t="s">
        <v>33</v>
      </c>
      <c r="F44" s="1282"/>
      <c r="G44" s="1282"/>
      <c r="H44" s="1283"/>
      <c r="I44" s="107">
        <v>4463</v>
      </c>
      <c r="J44" s="108">
        <v>3408</v>
      </c>
      <c r="K44" s="108">
        <v>2618</v>
      </c>
      <c r="L44" s="108">
        <v>1950</v>
      </c>
      <c r="M44" s="109">
        <v>1860</v>
      </c>
    </row>
    <row r="45" spans="2:13" ht="27.75" customHeight="1" x14ac:dyDescent="0.15">
      <c r="B45" s="1278"/>
      <c r="C45" s="1279"/>
      <c r="D45" s="106"/>
      <c r="E45" s="1282" t="s">
        <v>34</v>
      </c>
      <c r="F45" s="1282"/>
      <c r="G45" s="1282"/>
      <c r="H45" s="1283"/>
      <c r="I45" s="107">
        <v>2536</v>
      </c>
      <c r="J45" s="108">
        <v>2467</v>
      </c>
      <c r="K45" s="108">
        <v>2560</v>
      </c>
      <c r="L45" s="108">
        <v>2468</v>
      </c>
      <c r="M45" s="109">
        <v>2430</v>
      </c>
    </row>
    <row r="46" spans="2:13" ht="27.75" customHeight="1" x14ac:dyDescent="0.15">
      <c r="B46" s="1278"/>
      <c r="C46" s="1279"/>
      <c r="D46" s="110"/>
      <c r="E46" s="1282" t="s">
        <v>35</v>
      </c>
      <c r="F46" s="1282"/>
      <c r="G46" s="1282"/>
      <c r="H46" s="1283"/>
      <c r="I46" s="107">
        <v>6</v>
      </c>
      <c r="J46" s="108" t="s">
        <v>509</v>
      </c>
      <c r="K46" s="108">
        <v>1</v>
      </c>
      <c r="L46" s="108" t="s">
        <v>509</v>
      </c>
      <c r="M46" s="109">
        <v>0</v>
      </c>
    </row>
    <row r="47" spans="2:13" ht="27.75" customHeight="1" x14ac:dyDescent="0.15">
      <c r="B47" s="1278"/>
      <c r="C47" s="1279"/>
      <c r="D47" s="111"/>
      <c r="E47" s="1292" t="s">
        <v>36</v>
      </c>
      <c r="F47" s="1293"/>
      <c r="G47" s="1293"/>
      <c r="H47" s="1294"/>
      <c r="I47" s="107" t="s">
        <v>509</v>
      </c>
      <c r="J47" s="108" t="s">
        <v>509</v>
      </c>
      <c r="K47" s="108" t="s">
        <v>509</v>
      </c>
      <c r="L47" s="108" t="s">
        <v>509</v>
      </c>
      <c r="M47" s="109" t="s">
        <v>509</v>
      </c>
    </row>
    <row r="48" spans="2:13" ht="27.75" customHeight="1" x14ac:dyDescent="0.15">
      <c r="B48" s="1278"/>
      <c r="C48" s="1279"/>
      <c r="D48" s="106"/>
      <c r="E48" s="1282" t="s">
        <v>37</v>
      </c>
      <c r="F48" s="1282"/>
      <c r="G48" s="1282"/>
      <c r="H48" s="1283"/>
      <c r="I48" s="107" t="s">
        <v>509</v>
      </c>
      <c r="J48" s="108" t="s">
        <v>509</v>
      </c>
      <c r="K48" s="108" t="s">
        <v>509</v>
      </c>
      <c r="L48" s="108" t="s">
        <v>509</v>
      </c>
      <c r="M48" s="109" t="s">
        <v>509</v>
      </c>
    </row>
    <row r="49" spans="2:13" ht="27.75" customHeight="1" x14ac:dyDescent="0.15">
      <c r="B49" s="1280"/>
      <c r="C49" s="1281"/>
      <c r="D49" s="106"/>
      <c r="E49" s="1282" t="s">
        <v>38</v>
      </c>
      <c r="F49" s="1282"/>
      <c r="G49" s="1282"/>
      <c r="H49" s="1283"/>
      <c r="I49" s="107" t="s">
        <v>509</v>
      </c>
      <c r="J49" s="108" t="s">
        <v>509</v>
      </c>
      <c r="K49" s="108" t="s">
        <v>509</v>
      </c>
      <c r="L49" s="108" t="s">
        <v>509</v>
      </c>
      <c r="M49" s="109" t="s">
        <v>509</v>
      </c>
    </row>
    <row r="50" spans="2:13" ht="27.75" customHeight="1" x14ac:dyDescent="0.15">
      <c r="B50" s="1276" t="s">
        <v>39</v>
      </c>
      <c r="C50" s="1277"/>
      <c r="D50" s="112"/>
      <c r="E50" s="1282" t="s">
        <v>40</v>
      </c>
      <c r="F50" s="1282"/>
      <c r="G50" s="1282"/>
      <c r="H50" s="1283"/>
      <c r="I50" s="107">
        <v>1472</v>
      </c>
      <c r="J50" s="108">
        <v>2521</v>
      </c>
      <c r="K50" s="108">
        <v>1804</v>
      </c>
      <c r="L50" s="108">
        <v>2137</v>
      </c>
      <c r="M50" s="109">
        <v>1443</v>
      </c>
    </row>
    <row r="51" spans="2:13" ht="27.75" customHeight="1" x14ac:dyDescent="0.15">
      <c r="B51" s="1278"/>
      <c r="C51" s="1279"/>
      <c r="D51" s="106"/>
      <c r="E51" s="1282" t="s">
        <v>41</v>
      </c>
      <c r="F51" s="1282"/>
      <c r="G51" s="1282"/>
      <c r="H51" s="1283"/>
      <c r="I51" s="107">
        <v>2573</v>
      </c>
      <c r="J51" s="108">
        <v>2142</v>
      </c>
      <c r="K51" s="108">
        <v>1788</v>
      </c>
      <c r="L51" s="108">
        <v>1443</v>
      </c>
      <c r="M51" s="109">
        <v>1424</v>
      </c>
    </row>
    <row r="52" spans="2:13" ht="27.75" customHeight="1" x14ac:dyDescent="0.15">
      <c r="B52" s="1280"/>
      <c r="C52" s="1281"/>
      <c r="D52" s="106"/>
      <c r="E52" s="1282" t="s">
        <v>42</v>
      </c>
      <c r="F52" s="1282"/>
      <c r="G52" s="1282"/>
      <c r="H52" s="1283"/>
      <c r="I52" s="107">
        <v>11632</v>
      </c>
      <c r="J52" s="108">
        <v>11404</v>
      </c>
      <c r="K52" s="108">
        <v>11353</v>
      </c>
      <c r="L52" s="108">
        <v>11130</v>
      </c>
      <c r="M52" s="109">
        <v>11043</v>
      </c>
    </row>
    <row r="53" spans="2:13" ht="27.75" customHeight="1" thickBot="1" x14ac:dyDescent="0.2">
      <c r="B53" s="1284" t="s">
        <v>43</v>
      </c>
      <c r="C53" s="1285"/>
      <c r="D53" s="113"/>
      <c r="E53" s="1286" t="s">
        <v>44</v>
      </c>
      <c r="F53" s="1286"/>
      <c r="G53" s="1286"/>
      <c r="H53" s="1287"/>
      <c r="I53" s="114">
        <v>6838</v>
      </c>
      <c r="J53" s="115">
        <v>4822</v>
      </c>
      <c r="K53" s="115">
        <v>4838</v>
      </c>
      <c r="L53" s="115">
        <v>3730</v>
      </c>
      <c r="M53" s="116">
        <v>4177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k985Vc82M3fhRl13u9awskSC/q5cNb1qJE3t1MNmiEdEgmZaq0dJZhE1g1Uc4UOhjuMeR4xchEyeK2bF7hnFQ==" saltValue="QbAY6LvpHSi4VTnx8HmH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1101</v>
      </c>
      <c r="G55" s="128">
        <v>900</v>
      </c>
      <c r="H55" s="129">
        <v>619</v>
      </c>
    </row>
    <row r="56" spans="2:8" ht="52.5" customHeight="1" x14ac:dyDescent="0.15">
      <c r="B56" s="130"/>
      <c r="C56" s="1305" t="s">
        <v>48</v>
      </c>
      <c r="D56" s="1305"/>
      <c r="E56" s="1306"/>
      <c r="F56" s="131">
        <v>395</v>
      </c>
      <c r="G56" s="131">
        <v>410</v>
      </c>
      <c r="H56" s="132">
        <v>345</v>
      </c>
    </row>
    <row r="57" spans="2:8" ht="53.25" customHeight="1" x14ac:dyDescent="0.15">
      <c r="B57" s="130"/>
      <c r="C57" s="1307" t="s">
        <v>49</v>
      </c>
      <c r="D57" s="1307"/>
      <c r="E57" s="1308"/>
      <c r="F57" s="133">
        <v>712</v>
      </c>
      <c r="G57" s="133">
        <v>557</v>
      </c>
      <c r="H57" s="134">
        <v>539</v>
      </c>
    </row>
    <row r="58" spans="2:8" ht="45.75" customHeight="1" x14ac:dyDescent="0.15">
      <c r="B58" s="135"/>
      <c r="C58" s="1295" t="s">
        <v>584</v>
      </c>
      <c r="D58" s="1296"/>
      <c r="E58" s="1297"/>
      <c r="F58" s="136">
        <v>128</v>
      </c>
      <c r="G58" s="136">
        <v>217</v>
      </c>
      <c r="H58" s="137">
        <v>200</v>
      </c>
    </row>
    <row r="59" spans="2:8" ht="45.75" customHeight="1" x14ac:dyDescent="0.15">
      <c r="B59" s="135"/>
      <c r="C59" s="1295" t="s">
        <v>585</v>
      </c>
      <c r="D59" s="1296"/>
      <c r="E59" s="1297"/>
      <c r="F59" s="136">
        <v>65</v>
      </c>
      <c r="G59" s="136">
        <v>72</v>
      </c>
      <c r="H59" s="137">
        <v>119</v>
      </c>
    </row>
    <row r="60" spans="2:8" ht="45.75" customHeight="1" x14ac:dyDescent="0.15">
      <c r="B60" s="135"/>
      <c r="C60" s="1295" t="s">
        <v>586</v>
      </c>
      <c r="D60" s="1296"/>
      <c r="E60" s="1297"/>
      <c r="F60" s="136">
        <v>138</v>
      </c>
      <c r="G60" s="136">
        <v>129</v>
      </c>
      <c r="H60" s="137">
        <v>95</v>
      </c>
    </row>
    <row r="61" spans="2:8" ht="45.75" customHeight="1" x14ac:dyDescent="0.15">
      <c r="B61" s="135"/>
      <c r="C61" s="1295" t="s">
        <v>587</v>
      </c>
      <c r="D61" s="1296"/>
      <c r="E61" s="1297"/>
      <c r="F61" s="136">
        <v>35</v>
      </c>
      <c r="G61" s="136">
        <v>35</v>
      </c>
      <c r="H61" s="137">
        <v>35</v>
      </c>
    </row>
    <row r="62" spans="2:8" ht="45.75" customHeight="1" thickBot="1" x14ac:dyDescent="0.2">
      <c r="B62" s="138"/>
      <c r="C62" s="1298" t="s">
        <v>588</v>
      </c>
      <c r="D62" s="1299"/>
      <c r="E62" s="1300"/>
      <c r="F62" s="139">
        <v>25</v>
      </c>
      <c r="G62" s="139">
        <v>23</v>
      </c>
      <c r="H62" s="140">
        <v>21</v>
      </c>
    </row>
    <row r="63" spans="2:8" ht="52.5" customHeight="1" thickBot="1" x14ac:dyDescent="0.2">
      <c r="B63" s="141"/>
      <c r="C63" s="1301" t="s">
        <v>50</v>
      </c>
      <c r="D63" s="1301"/>
      <c r="E63" s="1302"/>
      <c r="F63" s="142">
        <v>2208</v>
      </c>
      <c r="G63" s="142">
        <v>1867</v>
      </c>
      <c r="H63" s="143">
        <v>1503</v>
      </c>
    </row>
    <row r="64" spans="2:8" ht="15" customHeight="1" x14ac:dyDescent="0.15"/>
  </sheetData>
  <sheetProtection algorithmName="SHA-512" hashValue="rjAnQJNtJdUCi0XJzKdrVqDRB9TBbluyS9UhmEMQOhTU5B+Jb7/PfF3YmhWf8T80I2ZpJLd+pxpzCW2HNlBPfw==" saltValue="Pi9srTgNZ5xfi5FJQA8j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v>109</v>
      </c>
      <c r="BQ51" s="1311"/>
      <c r="BR51" s="1311"/>
      <c r="BS51" s="1311"/>
      <c r="BT51" s="1311"/>
      <c r="BU51" s="1311"/>
      <c r="BV51" s="1311"/>
      <c r="BW51" s="1311"/>
      <c r="BX51" s="1311">
        <v>78.099999999999994</v>
      </c>
      <c r="BY51" s="1311"/>
      <c r="BZ51" s="1311"/>
      <c r="CA51" s="1311"/>
      <c r="CB51" s="1311"/>
      <c r="CC51" s="1311"/>
      <c r="CD51" s="1311"/>
      <c r="CE51" s="1311"/>
      <c r="CF51" s="1311">
        <v>78.7</v>
      </c>
      <c r="CG51" s="1311"/>
      <c r="CH51" s="1311"/>
      <c r="CI51" s="1311"/>
      <c r="CJ51" s="1311"/>
      <c r="CK51" s="1311"/>
      <c r="CL51" s="1311"/>
      <c r="CM51" s="1311"/>
      <c r="CN51" s="1311">
        <v>60.2</v>
      </c>
      <c r="CO51" s="1311"/>
      <c r="CP51" s="1311"/>
      <c r="CQ51" s="1311"/>
      <c r="CR51" s="1311"/>
      <c r="CS51" s="1311"/>
      <c r="CT51" s="1311"/>
      <c r="CU51" s="1311"/>
      <c r="CV51" s="1311">
        <v>67.900000000000006</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56.5</v>
      </c>
      <c r="BQ53" s="1311"/>
      <c r="BR53" s="1311"/>
      <c r="BS53" s="1311"/>
      <c r="BT53" s="1311"/>
      <c r="BU53" s="1311"/>
      <c r="BV53" s="1311"/>
      <c r="BW53" s="1311"/>
      <c r="BX53" s="1311">
        <v>57.1</v>
      </c>
      <c r="BY53" s="1311"/>
      <c r="BZ53" s="1311"/>
      <c r="CA53" s="1311"/>
      <c r="CB53" s="1311"/>
      <c r="CC53" s="1311"/>
      <c r="CD53" s="1311"/>
      <c r="CE53" s="1311"/>
      <c r="CF53" s="1311">
        <v>54.6</v>
      </c>
      <c r="CG53" s="1311"/>
      <c r="CH53" s="1311"/>
      <c r="CI53" s="1311"/>
      <c r="CJ53" s="1311"/>
      <c r="CK53" s="1311"/>
      <c r="CL53" s="1311"/>
      <c r="CM53" s="1311"/>
      <c r="CN53" s="1311">
        <v>55.8</v>
      </c>
      <c r="CO53" s="1311"/>
      <c r="CP53" s="1311"/>
      <c r="CQ53" s="1311"/>
      <c r="CR53" s="1311"/>
      <c r="CS53" s="1311"/>
      <c r="CT53" s="1311"/>
      <c r="CU53" s="1311"/>
      <c r="CV53" s="1311">
        <v>57.2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599</v>
      </c>
      <c r="AO55" s="1315"/>
      <c r="AP55" s="1315"/>
      <c r="AQ55" s="1315"/>
      <c r="AR55" s="1315"/>
      <c r="AS55" s="1315"/>
      <c r="AT55" s="1315"/>
      <c r="AU55" s="1315"/>
      <c r="AV55" s="1315"/>
      <c r="AW55" s="1315"/>
      <c r="AX55" s="1315"/>
      <c r="AY55" s="1315"/>
      <c r="AZ55" s="1315"/>
      <c r="BA55" s="1315"/>
      <c r="BB55" s="1314" t="s">
        <v>597</v>
      </c>
      <c r="BC55" s="1314"/>
      <c r="BD55" s="1314"/>
      <c r="BE55" s="1314"/>
      <c r="BF55" s="1314"/>
      <c r="BG55" s="1314"/>
      <c r="BH55" s="1314"/>
      <c r="BI55" s="1314"/>
      <c r="BJ55" s="1314"/>
      <c r="BK55" s="1314"/>
      <c r="BL55" s="1314"/>
      <c r="BM55" s="1314"/>
      <c r="BN55" s="1314"/>
      <c r="BO55" s="1314"/>
      <c r="BP55" s="1311">
        <v>56.8</v>
      </c>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598</v>
      </c>
      <c r="BC57" s="1314"/>
      <c r="BD57" s="1314"/>
      <c r="BE57" s="1314"/>
      <c r="BF57" s="1314"/>
      <c r="BG57" s="1314"/>
      <c r="BH57" s="1314"/>
      <c r="BI57" s="1314"/>
      <c r="BJ57" s="1314"/>
      <c r="BK57" s="1314"/>
      <c r="BL57" s="1314"/>
      <c r="BM57" s="1314"/>
      <c r="BN57" s="1314"/>
      <c r="BO57" s="1314"/>
      <c r="BP57" s="1311">
        <v>54</v>
      </c>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109</v>
      </c>
      <c r="BQ73" s="1311"/>
      <c r="BR73" s="1311"/>
      <c r="BS73" s="1311"/>
      <c r="BT73" s="1311"/>
      <c r="BU73" s="1311"/>
      <c r="BV73" s="1311"/>
      <c r="BW73" s="1311"/>
      <c r="BX73" s="1311">
        <v>78.099999999999994</v>
      </c>
      <c r="BY73" s="1311"/>
      <c r="BZ73" s="1311"/>
      <c r="CA73" s="1311"/>
      <c r="CB73" s="1311"/>
      <c r="CC73" s="1311"/>
      <c r="CD73" s="1311"/>
      <c r="CE73" s="1311"/>
      <c r="CF73" s="1311">
        <v>78.7</v>
      </c>
      <c r="CG73" s="1311"/>
      <c r="CH73" s="1311"/>
      <c r="CI73" s="1311"/>
      <c r="CJ73" s="1311"/>
      <c r="CK73" s="1311"/>
      <c r="CL73" s="1311"/>
      <c r="CM73" s="1311"/>
      <c r="CN73" s="1311">
        <v>60.2</v>
      </c>
      <c r="CO73" s="1311"/>
      <c r="CP73" s="1311"/>
      <c r="CQ73" s="1311"/>
      <c r="CR73" s="1311"/>
      <c r="CS73" s="1311"/>
      <c r="CT73" s="1311"/>
      <c r="CU73" s="1311"/>
      <c r="CV73" s="1311">
        <v>67.900000000000006</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14.4</v>
      </c>
      <c r="BQ75" s="1311"/>
      <c r="BR75" s="1311"/>
      <c r="BS75" s="1311"/>
      <c r="BT75" s="1311"/>
      <c r="BU75" s="1311"/>
      <c r="BV75" s="1311"/>
      <c r="BW75" s="1311"/>
      <c r="BX75" s="1311">
        <v>12.5</v>
      </c>
      <c r="BY75" s="1311"/>
      <c r="BZ75" s="1311"/>
      <c r="CA75" s="1311"/>
      <c r="CB75" s="1311"/>
      <c r="CC75" s="1311"/>
      <c r="CD75" s="1311"/>
      <c r="CE75" s="1311"/>
      <c r="CF75" s="1311">
        <v>11.6</v>
      </c>
      <c r="CG75" s="1311"/>
      <c r="CH75" s="1311"/>
      <c r="CI75" s="1311"/>
      <c r="CJ75" s="1311"/>
      <c r="CK75" s="1311"/>
      <c r="CL75" s="1311"/>
      <c r="CM75" s="1311"/>
      <c r="CN75" s="1311">
        <v>10.5</v>
      </c>
      <c r="CO75" s="1311"/>
      <c r="CP75" s="1311"/>
      <c r="CQ75" s="1311"/>
      <c r="CR75" s="1311"/>
      <c r="CS75" s="1311"/>
      <c r="CT75" s="1311"/>
      <c r="CU75" s="1311"/>
      <c r="CV75" s="1311">
        <v>10.199999999999999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599</v>
      </c>
      <c r="AO77" s="1315"/>
      <c r="AP77" s="1315"/>
      <c r="AQ77" s="1315"/>
      <c r="AR77" s="1315"/>
      <c r="AS77" s="1315"/>
      <c r="AT77" s="1315"/>
      <c r="AU77" s="1315"/>
      <c r="AV77" s="1315"/>
      <c r="AW77" s="1315"/>
      <c r="AX77" s="1315"/>
      <c r="AY77" s="1315"/>
      <c r="AZ77" s="1315"/>
      <c r="BA77" s="1315"/>
      <c r="BB77" s="1314" t="s">
        <v>597</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601</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mK5eyzgDMkYh/gsiWtPBOCo8RZiwYiWr4veFTKcXZl0Zxu6XJQ/fX2lBWr+SP+kPThv75VksXmaWQR9nLIAeA==" saltValue="G0D8udS2QNSK6E9Y/7vCc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9"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fG3I5nG+14yYj01M8tyKsfledMwnmgOGCAcZ/mRosc/yOZAOYQHCxXc4NZk4em3LcJ2Ob3x71l5D2lFNxGo+tQ==" saltValue="aE5/XHjUe6br6MBsIjZk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kPteEIuHoZFYGbF5RT72X13vJA5859z1LPxDnXR7mLvoEOngbxvzEPAj/z99lRavVnkeGN+3Mw8nnyWEar4VkQ==" saltValue="wSZ2iE34FY6FS7BziOP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46655</v>
      </c>
      <c r="E3" s="162"/>
      <c r="F3" s="163">
        <v>81768</v>
      </c>
      <c r="G3" s="164"/>
      <c r="H3" s="165"/>
    </row>
    <row r="4" spans="1:8" x14ac:dyDescent="0.15">
      <c r="A4" s="166"/>
      <c r="B4" s="167"/>
      <c r="C4" s="168"/>
      <c r="D4" s="169">
        <v>22873</v>
      </c>
      <c r="E4" s="170"/>
      <c r="F4" s="171">
        <v>37917</v>
      </c>
      <c r="G4" s="172"/>
      <c r="H4" s="173"/>
    </row>
    <row r="5" spans="1:8" x14ac:dyDescent="0.15">
      <c r="A5" s="154" t="s">
        <v>542</v>
      </c>
      <c r="B5" s="159"/>
      <c r="C5" s="160"/>
      <c r="D5" s="161">
        <v>38489</v>
      </c>
      <c r="E5" s="162"/>
      <c r="F5" s="163">
        <v>65876</v>
      </c>
      <c r="G5" s="164"/>
      <c r="H5" s="165"/>
    </row>
    <row r="6" spans="1:8" x14ac:dyDescent="0.15">
      <c r="A6" s="166"/>
      <c r="B6" s="167"/>
      <c r="C6" s="168"/>
      <c r="D6" s="169">
        <v>26790</v>
      </c>
      <c r="E6" s="170"/>
      <c r="F6" s="171">
        <v>36484</v>
      </c>
      <c r="G6" s="172"/>
      <c r="H6" s="173"/>
    </row>
    <row r="7" spans="1:8" x14ac:dyDescent="0.15">
      <c r="A7" s="154" t="s">
        <v>543</v>
      </c>
      <c r="B7" s="159"/>
      <c r="C7" s="160"/>
      <c r="D7" s="161">
        <v>24629</v>
      </c>
      <c r="E7" s="162"/>
      <c r="F7" s="163">
        <v>68468</v>
      </c>
      <c r="G7" s="164"/>
      <c r="H7" s="165"/>
    </row>
    <row r="8" spans="1:8" x14ac:dyDescent="0.15">
      <c r="A8" s="166"/>
      <c r="B8" s="167"/>
      <c r="C8" s="168"/>
      <c r="D8" s="169">
        <v>10980</v>
      </c>
      <c r="E8" s="170"/>
      <c r="F8" s="171">
        <v>34140</v>
      </c>
      <c r="G8" s="172"/>
      <c r="H8" s="173"/>
    </row>
    <row r="9" spans="1:8" x14ac:dyDescent="0.15">
      <c r="A9" s="154" t="s">
        <v>544</v>
      </c>
      <c r="B9" s="159"/>
      <c r="C9" s="160"/>
      <c r="D9" s="161">
        <v>36049</v>
      </c>
      <c r="E9" s="162"/>
      <c r="F9" s="163">
        <v>69729</v>
      </c>
      <c r="G9" s="164"/>
      <c r="H9" s="165"/>
    </row>
    <row r="10" spans="1:8" x14ac:dyDescent="0.15">
      <c r="A10" s="166"/>
      <c r="B10" s="167"/>
      <c r="C10" s="168"/>
      <c r="D10" s="169">
        <v>14879</v>
      </c>
      <c r="E10" s="170"/>
      <c r="F10" s="171">
        <v>38908</v>
      </c>
      <c r="G10" s="172"/>
      <c r="H10" s="173"/>
    </row>
    <row r="11" spans="1:8" x14ac:dyDescent="0.15">
      <c r="A11" s="154" t="s">
        <v>545</v>
      </c>
      <c r="B11" s="159"/>
      <c r="C11" s="160"/>
      <c r="D11" s="161">
        <v>51068</v>
      </c>
      <c r="E11" s="162"/>
      <c r="F11" s="163">
        <v>74581</v>
      </c>
      <c r="G11" s="164"/>
      <c r="H11" s="165"/>
    </row>
    <row r="12" spans="1:8" x14ac:dyDescent="0.15">
      <c r="A12" s="166"/>
      <c r="B12" s="167"/>
      <c r="C12" s="174"/>
      <c r="D12" s="169">
        <v>23140</v>
      </c>
      <c r="E12" s="170"/>
      <c r="F12" s="171">
        <v>41563</v>
      </c>
      <c r="G12" s="172"/>
      <c r="H12" s="173"/>
    </row>
    <row r="13" spans="1:8" x14ac:dyDescent="0.15">
      <c r="A13" s="154"/>
      <c r="B13" s="159"/>
      <c r="C13" s="175"/>
      <c r="D13" s="176">
        <v>39378</v>
      </c>
      <c r="E13" s="177"/>
      <c r="F13" s="178">
        <v>72084</v>
      </c>
      <c r="G13" s="179"/>
      <c r="H13" s="165"/>
    </row>
    <row r="14" spans="1:8" x14ac:dyDescent="0.15">
      <c r="A14" s="166"/>
      <c r="B14" s="167"/>
      <c r="C14" s="168"/>
      <c r="D14" s="169">
        <v>19732</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9.64</v>
      </c>
      <c r="C19" s="180">
        <f>ROUND(VALUE(SUBSTITUTE(実質収支比率等に係る経年分析!G$48,"▲","-")),2)</f>
        <v>8.6</v>
      </c>
      <c r="D19" s="180">
        <f>ROUND(VALUE(SUBSTITUTE(実質収支比率等に係る経年分析!H$48,"▲","-")),2)</f>
        <v>7.08</v>
      </c>
      <c r="E19" s="180">
        <f>ROUND(VALUE(SUBSTITUTE(実質収支比率等に係る経年分析!I$48,"▲","-")),2)</f>
        <v>6.43</v>
      </c>
      <c r="F19" s="180">
        <f>ROUND(VALUE(SUBSTITUTE(実質収支比率等に係る経年分析!J$48,"▲","-")),2)</f>
        <v>5.65</v>
      </c>
    </row>
    <row r="20" spans="1:11" x14ac:dyDescent="0.15">
      <c r="A20" s="180" t="s">
        <v>54</v>
      </c>
      <c r="B20" s="180">
        <f>ROUND(VALUE(SUBSTITUTE(実質収支比率等に係る経年分析!F$47,"▲","-")),2)</f>
        <v>14.34</v>
      </c>
      <c r="C20" s="180">
        <f>ROUND(VALUE(SUBSTITUTE(実質収支比率等に係る経年分析!G$47,"▲","-")),2)</f>
        <v>15.19</v>
      </c>
      <c r="D20" s="180">
        <f>ROUND(VALUE(SUBSTITUTE(実質収支比率等に係る経年分析!H$47,"▲","-")),2)</f>
        <v>15.25</v>
      </c>
      <c r="E20" s="180">
        <f>ROUND(VALUE(SUBSTITUTE(実質収支比率等に係る経年分析!I$47,"▲","-")),2)</f>
        <v>12.42</v>
      </c>
      <c r="F20" s="180">
        <f>ROUND(VALUE(SUBSTITUTE(実質収支比率等に係る経年分析!J$47,"▲","-")),2)</f>
        <v>8.66</v>
      </c>
    </row>
    <row r="21" spans="1:11" x14ac:dyDescent="0.15">
      <c r="A21" s="180" t="s">
        <v>55</v>
      </c>
      <c r="B21" s="180">
        <f>IF(ISNUMBER(VALUE(SUBSTITUTE(実質収支比率等に係る経年分析!F$49,"▲","-"))),ROUND(VALUE(SUBSTITUTE(実質収支比率等に係る経年分析!F$49,"▲","-")),2),NA())</f>
        <v>5.25</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-3.4</v>
      </c>
      <c r="F21" s="180">
        <f>IF(ISNUMBER(VALUE(SUBSTITUTE(実質収支比率等に係る経年分析!J$49,"▲","-"))),ROUND(VALUE(SUBSTITUTE(実質収支比率等に係る経年分析!J$49,"▲","-")),2),NA())</f>
        <v>-4.84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高萩市後期高齢者医療事業特別会計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高萩市霊園事業特別会計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高萩市国民健康保険事業特別会計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高萩市介護保険事業特別会計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2.2400000000000002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9.6300000000000008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5.62</v>
      </c>
    </row>
    <row r="35" spans="1:16" x14ac:dyDescent="0.15">
      <c r="A35" s="181" t="str">
        <f>IF(連結実質赤字比率に係る赤字・黒字の構成分析!C$35="",NA(),連結実質赤字比率に係る赤字・黒字の構成分析!C$35)</f>
        <v>高萩市工業用水道事業会計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7.18</v>
      </c>
    </row>
    <row r="36" spans="1:16" x14ac:dyDescent="0.15">
      <c r="A36" s="181" t="str">
        <f>IF(連結実質赤字比率に係る赤字・黒字の構成分析!C$34="",NA(),連結実質赤字比率に係る赤字・黒字の構成分析!C$34)</f>
        <v>高萩市水道事業会計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1431</v>
      </c>
      <c r="E42" s="182"/>
      <c r="F42" s="182"/>
      <c r="G42" s="182">
        <f>'実質公債費比率（分子）の構造'!L$52</f>
        <v>1440</v>
      </c>
      <c r="H42" s="182"/>
      <c r="I42" s="182"/>
      <c r="J42" s="182">
        <f>'実質公債費比率（分子）の構造'!M$52</f>
        <v>1377</v>
      </c>
      <c r="K42" s="182"/>
      <c r="L42" s="182"/>
      <c r="M42" s="182">
        <f>'実質公債費比率（分子）の構造'!N$52</f>
        <v>1325</v>
      </c>
      <c r="N42" s="182"/>
      <c r="O42" s="182"/>
      <c r="P42" s="182">
        <f>'実質公債費比率（分子）の構造'!O$52</f>
        <v>1302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636</v>
      </c>
      <c r="C45" s="182"/>
      <c r="D45" s="182"/>
      <c r="E45" s="182">
        <f>'実質公債費比率（分子）の構造'!L$49</f>
        <v>373</v>
      </c>
      <c r="F45" s="182"/>
      <c r="G45" s="182"/>
      <c r="H45" s="182">
        <f>'実質公債費比率（分子）の構造'!M$49</f>
        <v>347</v>
      </c>
      <c r="I45" s="182"/>
      <c r="J45" s="182"/>
      <c r="K45" s="182">
        <f>'実質公債費比率（分子）の構造'!N$49</f>
        <v>333</v>
      </c>
      <c r="L45" s="182"/>
      <c r="M45" s="182"/>
      <c r="N45" s="182">
        <f>'実質公債費比率（分子）の構造'!O$49</f>
        <v>304</v>
      </c>
      <c r="O45" s="182"/>
      <c r="P45" s="182"/>
    </row>
    <row r="46" spans="1:16" x14ac:dyDescent="0.15">
      <c r="A46" s="182" t="s">
        <v>66</v>
      </c>
      <c r="B46" s="182">
        <f>'実質公債費比率（分子）の構造'!K$48</f>
        <v>2</v>
      </c>
      <c r="C46" s="182"/>
      <c r="D46" s="182"/>
      <c r="E46" s="182">
        <f>'実質公債費比率（分子）の構造'!L$48</f>
        <v>3</v>
      </c>
      <c r="F46" s="182"/>
      <c r="G46" s="182"/>
      <c r="H46" s="182">
        <f>'実質公債費比率（分子）の構造'!M$48</f>
        <v>2</v>
      </c>
      <c r="I46" s="182"/>
      <c r="J46" s="182"/>
      <c r="K46" s="182">
        <f>'実質公債費比率（分子）の構造'!N$48</f>
        <v>2</v>
      </c>
      <c r="L46" s="182"/>
      <c r="M46" s="182"/>
      <c r="N46" s="182">
        <f>'実質公債費比率（分子）の構造'!O$48</f>
        <v>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1682</v>
      </c>
      <c r="C49" s="182"/>
      <c r="D49" s="182"/>
      <c r="E49" s="182">
        <f>'実質公債費比率（分子）の構造'!L$45</f>
        <v>1665</v>
      </c>
      <c r="F49" s="182"/>
      <c r="G49" s="182"/>
      <c r="H49" s="182">
        <f>'実質公債費比率（分子）の構造'!M$45</f>
        <v>1709</v>
      </c>
      <c r="I49" s="182"/>
      <c r="J49" s="182"/>
      <c r="K49" s="182">
        <f>'実質公債費比率（分子）の構造'!N$45</f>
        <v>1657</v>
      </c>
      <c r="L49" s="182"/>
      <c r="M49" s="182"/>
      <c r="N49" s="182">
        <f>'実質公債費比率（分子）の構造'!O$45</f>
        <v>1553</v>
      </c>
      <c r="O49" s="182"/>
      <c r="P49" s="182"/>
    </row>
    <row r="50" spans="1:16" x14ac:dyDescent="0.15">
      <c r="A50" s="182" t="s">
        <v>70</v>
      </c>
      <c r="B50" s="182" t="e">
        <f>NA()</f>
        <v>#N/A</v>
      </c>
      <c r="C50" s="182">
        <f>IF(ISNUMBER('実質公債費比率（分子）の構造'!K$53),'実質公債費比率（分子）の構造'!K$53,NA())</f>
        <v>889</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681</v>
      </c>
      <c r="J50" s="182" t="e">
        <f>NA()</f>
        <v>#N/A</v>
      </c>
      <c r="K50" s="182" t="e">
        <f>NA()</f>
        <v>#N/A</v>
      </c>
      <c r="L50" s="182">
        <f>IF(ISNUMBER('実質公債費比率（分子）の構造'!N$53),'実質公債費比率（分子）の構造'!N$53,NA())</f>
        <v>667</v>
      </c>
      <c r="M50" s="182" t="e">
        <f>NA()</f>
        <v>#N/A</v>
      </c>
      <c r="N50" s="182" t="e">
        <f>NA()</f>
        <v>#N/A</v>
      </c>
      <c r="O50" s="182">
        <f>IF(ISNUMBER('実質公債費比率（分子）の構造'!O$53),'実質公債費比率（分子）の構造'!O$53,NA())</f>
        <v>557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11632</v>
      </c>
      <c r="E56" s="181"/>
      <c r="F56" s="181"/>
      <c r="G56" s="181">
        <f>'将来負担比率（分子）の構造'!J$52</f>
        <v>11404</v>
      </c>
      <c r="H56" s="181"/>
      <c r="I56" s="181"/>
      <c r="J56" s="181">
        <f>'将来負担比率（分子）の構造'!K$52</f>
        <v>11353</v>
      </c>
      <c r="K56" s="181"/>
      <c r="L56" s="181"/>
      <c r="M56" s="181">
        <f>'将来負担比率（分子）の構造'!L$52</f>
        <v>11130</v>
      </c>
      <c r="N56" s="181"/>
      <c r="O56" s="181"/>
      <c r="P56" s="181">
        <f>'将来負担比率（分子）の構造'!M$52</f>
        <v>11043</v>
      </c>
    </row>
    <row r="57" spans="1:16" x14ac:dyDescent="0.15">
      <c r="A57" s="181" t="s">
        <v>41</v>
      </c>
      <c r="B57" s="181"/>
      <c r="C57" s="181"/>
      <c r="D57" s="181">
        <f>'将来負担比率（分子）の構造'!I$51</f>
        <v>2573</v>
      </c>
      <c r="E57" s="181"/>
      <c r="F57" s="181"/>
      <c r="G57" s="181">
        <f>'将来負担比率（分子）の構造'!J$51</f>
        <v>2142</v>
      </c>
      <c r="H57" s="181"/>
      <c r="I57" s="181"/>
      <c r="J57" s="181">
        <f>'将来負担比率（分子）の構造'!K$51</f>
        <v>1788</v>
      </c>
      <c r="K57" s="181"/>
      <c r="L57" s="181"/>
      <c r="M57" s="181">
        <f>'将来負担比率（分子）の構造'!L$51</f>
        <v>1443</v>
      </c>
      <c r="N57" s="181"/>
      <c r="O57" s="181"/>
      <c r="P57" s="181">
        <f>'将来負担比率（分子）の構造'!M$51</f>
        <v>1424</v>
      </c>
    </row>
    <row r="58" spans="1:16" x14ac:dyDescent="0.15">
      <c r="A58" s="181" t="s">
        <v>40</v>
      </c>
      <c r="B58" s="181"/>
      <c r="C58" s="181"/>
      <c r="D58" s="181">
        <f>'将来負担比率（分子）の構造'!I$50</f>
        <v>1472</v>
      </c>
      <c r="E58" s="181"/>
      <c r="F58" s="181"/>
      <c r="G58" s="181">
        <f>'将来負担比率（分子）の構造'!J$50</f>
        <v>2521</v>
      </c>
      <c r="H58" s="181"/>
      <c r="I58" s="181"/>
      <c r="J58" s="181">
        <f>'将来負担比率（分子）の構造'!K$50</f>
        <v>1804</v>
      </c>
      <c r="K58" s="181"/>
      <c r="L58" s="181"/>
      <c r="M58" s="181">
        <f>'将来負担比率（分子）の構造'!L$50</f>
        <v>2137</v>
      </c>
      <c r="N58" s="181"/>
      <c r="O58" s="181"/>
      <c r="P58" s="181">
        <f>'将来負担比率（分子）の構造'!M$50</f>
        <v>1443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v>
      </c>
      <c r="C61" s="181"/>
      <c r="D61" s="181"/>
      <c r="E61" s="181" t="str">
        <f>'将来負担比率（分子）の構造'!J$46</f>
        <v>-</v>
      </c>
      <c r="F61" s="181"/>
      <c r="G61" s="181"/>
      <c r="H61" s="181">
        <f>'将来負担比率（分子）の構造'!K$46</f>
        <v>1</v>
      </c>
      <c r="I61" s="181"/>
      <c r="J61" s="181"/>
      <c r="K61" s="181" t="str">
        <f>'将来負担比率（分子）の構造'!L$46</f>
        <v>-</v>
      </c>
      <c r="L61" s="181"/>
      <c r="M61" s="181"/>
      <c r="N61" s="181">
        <f>'将来負担比率（分子）の構造'!M$46</f>
        <v>0</v>
      </c>
      <c r="O61" s="181"/>
      <c r="P61" s="181"/>
    </row>
    <row r="62" spans="1:16" x14ac:dyDescent="0.15">
      <c r="A62" s="181" t="s">
        <v>34</v>
      </c>
      <c r="B62" s="181">
        <f>'将来負担比率（分子）の構造'!I$45</f>
        <v>2536</v>
      </c>
      <c r="C62" s="181"/>
      <c r="D62" s="181"/>
      <c r="E62" s="181">
        <f>'将来負担比率（分子）の構造'!J$45</f>
        <v>2467</v>
      </c>
      <c r="F62" s="181"/>
      <c r="G62" s="181"/>
      <c r="H62" s="181">
        <f>'将来負担比率（分子）の構造'!K$45</f>
        <v>2560</v>
      </c>
      <c r="I62" s="181"/>
      <c r="J62" s="181"/>
      <c r="K62" s="181">
        <f>'将来負担比率（分子）の構造'!L$45</f>
        <v>2468</v>
      </c>
      <c r="L62" s="181"/>
      <c r="M62" s="181"/>
      <c r="N62" s="181">
        <f>'将来負担比率（分子）の構造'!M$45</f>
        <v>2430</v>
      </c>
      <c r="O62" s="181"/>
      <c r="P62" s="181"/>
    </row>
    <row r="63" spans="1:16" x14ac:dyDescent="0.15">
      <c r="A63" s="181" t="s">
        <v>33</v>
      </c>
      <c r="B63" s="181">
        <f>'将来負担比率（分子）の構造'!I$44</f>
        <v>4463</v>
      </c>
      <c r="C63" s="181"/>
      <c r="D63" s="181"/>
      <c r="E63" s="181">
        <f>'将来負担比率（分子）の構造'!J$44</f>
        <v>3408</v>
      </c>
      <c r="F63" s="181"/>
      <c r="G63" s="181"/>
      <c r="H63" s="181">
        <f>'将来負担比率（分子）の構造'!K$44</f>
        <v>2618</v>
      </c>
      <c r="I63" s="181"/>
      <c r="J63" s="181"/>
      <c r="K63" s="181">
        <f>'将来負担比率（分子）の構造'!L$44</f>
        <v>1950</v>
      </c>
      <c r="L63" s="181"/>
      <c r="M63" s="181"/>
      <c r="N63" s="181">
        <f>'将来負担比率（分子）の構造'!M$44</f>
        <v>1860</v>
      </c>
      <c r="O63" s="181"/>
      <c r="P63" s="181"/>
    </row>
    <row r="64" spans="1:16" x14ac:dyDescent="0.15">
      <c r="A64" s="181" t="s">
        <v>32</v>
      </c>
      <c r="B64" s="181">
        <f>'将来負担比率（分子）の構造'!I$43</f>
        <v>15</v>
      </c>
      <c r="C64" s="181"/>
      <c r="D64" s="181"/>
      <c r="E64" s="181">
        <f>'将来負担比率（分子）の構造'!J$43</f>
        <v>16</v>
      </c>
      <c r="F64" s="181"/>
      <c r="G64" s="181"/>
      <c r="H64" s="181">
        <f>'将来負担比率（分子）の構造'!K$43</f>
        <v>17</v>
      </c>
      <c r="I64" s="181"/>
      <c r="J64" s="181"/>
      <c r="K64" s="181">
        <f>'将来負担比率（分子）の構造'!L$43</f>
        <v>18</v>
      </c>
      <c r="L64" s="181"/>
      <c r="M64" s="181"/>
      <c r="N64" s="181">
        <f>'将来負担比率（分子）の構造'!M$43</f>
        <v>17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15496</v>
      </c>
      <c r="C66" s="181"/>
      <c r="D66" s="181"/>
      <c r="E66" s="181">
        <f>'将来負担比率（分子）の構造'!J$41</f>
        <v>14998</v>
      </c>
      <c r="F66" s="181"/>
      <c r="G66" s="181"/>
      <c r="H66" s="181">
        <f>'将来負担比率（分子）の構造'!K$41</f>
        <v>14587</v>
      </c>
      <c r="I66" s="181"/>
      <c r="J66" s="181"/>
      <c r="K66" s="181">
        <f>'将来負担比率（分子）の構造'!L$41</f>
        <v>14004</v>
      </c>
      <c r="L66" s="181"/>
      <c r="M66" s="181"/>
      <c r="N66" s="181">
        <f>'将来負担比率（分子）の構造'!M$41</f>
        <v>13780</v>
      </c>
      <c r="O66" s="181"/>
      <c r="P66" s="181"/>
    </row>
    <row r="67" spans="1:16" x14ac:dyDescent="0.15">
      <c r="A67" s="181" t="s">
        <v>74</v>
      </c>
      <c r="B67" s="181" t="e">
        <f>NA()</f>
        <v>#N/A</v>
      </c>
      <c r="C67" s="181">
        <f>IF(ISNUMBER('将来負担比率（分子）の構造'!I$53), IF('将来負担比率（分子）の構造'!I$53 &lt; 0, 0, '将来負担比率（分子）の構造'!I$53), NA())</f>
        <v>6838</v>
      </c>
      <c r="D67" s="181" t="e">
        <f>NA()</f>
        <v>#N/A</v>
      </c>
      <c r="E67" s="181" t="e">
        <f>NA()</f>
        <v>#N/A</v>
      </c>
      <c r="F67" s="181">
        <f>IF(ISNUMBER('将来負担比率（分子）の構造'!J$53), IF('将来負担比率（分子）の構造'!J$53 &lt; 0, 0, '将来負担比率（分子）の構造'!J$53), NA())</f>
        <v>4822</v>
      </c>
      <c r="G67" s="181" t="e">
        <f>NA()</f>
        <v>#N/A</v>
      </c>
      <c r="H67" s="181" t="e">
        <f>NA()</f>
        <v>#N/A</v>
      </c>
      <c r="I67" s="181">
        <f>IF(ISNUMBER('将来負担比率（分子）の構造'!K$53), IF('将来負担比率（分子）の構造'!K$53 &lt; 0, 0, '将来負担比率（分子）の構造'!K$53), NA())</f>
        <v>4838</v>
      </c>
      <c r="J67" s="181" t="e">
        <f>NA()</f>
        <v>#N/A</v>
      </c>
      <c r="K67" s="181" t="e">
        <f>NA()</f>
        <v>#N/A</v>
      </c>
      <c r="L67" s="181">
        <f>IF(ISNUMBER('将来負担比率（分子）の構造'!L$53), IF('将来負担比率（分子）の構造'!L$53 &lt; 0, 0, '将来負担比率（分子）の構造'!L$53), NA())</f>
        <v>3730</v>
      </c>
      <c r="M67" s="181" t="e">
        <f>NA()</f>
        <v>#N/A</v>
      </c>
      <c r="N67" s="181" t="e">
        <f>NA()</f>
        <v>#N/A</v>
      </c>
      <c r="O67" s="181">
        <f>IF(ISNUMBER('将来負担比率（分子）の構造'!M$53), IF('将来負担比率（分子）の構造'!M$53 &lt; 0, 0, '将来負担比率（分子）の構造'!M$53), NA())</f>
        <v>4177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1101</v>
      </c>
      <c r="C72" s="185">
        <f>基金残高に係る経年分析!G55</f>
        <v>900</v>
      </c>
      <c r="D72" s="185">
        <f>基金残高に係る経年分析!H55</f>
        <v>619</v>
      </c>
    </row>
    <row r="73" spans="1:16" x14ac:dyDescent="0.15">
      <c r="A73" s="184" t="s">
        <v>77</v>
      </c>
      <c r="B73" s="185">
        <f>基金残高に係る経年分析!F56</f>
        <v>395</v>
      </c>
      <c r="C73" s="185">
        <f>基金残高に係る経年分析!G56</f>
        <v>410</v>
      </c>
      <c r="D73" s="185">
        <f>基金残高に係る経年分析!H56</f>
        <v>345</v>
      </c>
    </row>
    <row r="74" spans="1:16" x14ac:dyDescent="0.15">
      <c r="A74" s="184" t="s">
        <v>78</v>
      </c>
      <c r="B74" s="185">
        <f>基金残高に係る経年分析!F57</f>
        <v>712</v>
      </c>
      <c r="C74" s="185">
        <f>基金残高に係る経年分析!G57</f>
        <v>557</v>
      </c>
      <c r="D74" s="185">
        <f>基金残高に係る経年分析!H57</f>
        <v>539</v>
      </c>
    </row>
  </sheetData>
  <sheetProtection algorithmName="SHA-512" hashValue="rHo810E3/hPj0d4IQZCP2bH3bBEk5qzMfmTMVXYyA1SlOoLWEM/EHj71tAPnChZHdMnp6V9xMFK2Vr4d+YCXEQ==" saltValue="euURyrcEyS5110PRLyZXs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3942047</v>
      </c>
      <c r="S5" s="734"/>
      <c r="T5" s="734"/>
      <c r="U5" s="734"/>
      <c r="V5" s="734"/>
      <c r="W5" s="734"/>
      <c r="X5" s="734"/>
      <c r="Y5" s="777"/>
      <c r="Z5" s="795">
        <v>30.1</v>
      </c>
      <c r="AA5" s="795"/>
      <c r="AB5" s="795"/>
      <c r="AC5" s="795"/>
      <c r="AD5" s="796">
        <v>3654856</v>
      </c>
      <c r="AE5" s="796"/>
      <c r="AF5" s="796"/>
      <c r="AG5" s="796"/>
      <c r="AH5" s="796"/>
      <c r="AI5" s="796"/>
      <c r="AJ5" s="796"/>
      <c r="AK5" s="796"/>
      <c r="AL5" s="778">
        <v>54.4</v>
      </c>
      <c r="AM5" s="749"/>
      <c r="AN5" s="749"/>
      <c r="AO5" s="779"/>
      <c r="AP5" s="744" t="s">
        <v>224</v>
      </c>
      <c r="AQ5" s="745"/>
      <c r="AR5" s="745"/>
      <c r="AS5" s="745"/>
      <c r="AT5" s="745"/>
      <c r="AU5" s="745"/>
      <c r="AV5" s="745"/>
      <c r="AW5" s="745"/>
      <c r="AX5" s="745"/>
      <c r="AY5" s="745"/>
      <c r="AZ5" s="745"/>
      <c r="BA5" s="745"/>
      <c r="BB5" s="745"/>
      <c r="BC5" s="745"/>
      <c r="BD5" s="745"/>
      <c r="BE5" s="745"/>
      <c r="BF5" s="746"/>
      <c r="BG5" s="678">
        <v>3654856</v>
      </c>
      <c r="BH5" s="679"/>
      <c r="BI5" s="679"/>
      <c r="BJ5" s="679"/>
      <c r="BK5" s="679"/>
      <c r="BL5" s="679"/>
      <c r="BM5" s="679"/>
      <c r="BN5" s="680"/>
      <c r="BO5" s="715">
        <v>92.7</v>
      </c>
      <c r="BP5" s="715"/>
      <c r="BQ5" s="715"/>
      <c r="BR5" s="715"/>
      <c r="BS5" s="716">
        <v>36245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151173</v>
      </c>
      <c r="S6" s="679"/>
      <c r="T6" s="679"/>
      <c r="U6" s="679"/>
      <c r="V6" s="679"/>
      <c r="W6" s="679"/>
      <c r="X6" s="679"/>
      <c r="Y6" s="680"/>
      <c r="Z6" s="715">
        <v>1.2</v>
      </c>
      <c r="AA6" s="715"/>
      <c r="AB6" s="715"/>
      <c r="AC6" s="715"/>
      <c r="AD6" s="716">
        <v>151173</v>
      </c>
      <c r="AE6" s="716"/>
      <c r="AF6" s="716"/>
      <c r="AG6" s="716"/>
      <c r="AH6" s="716"/>
      <c r="AI6" s="716"/>
      <c r="AJ6" s="716"/>
      <c r="AK6" s="716"/>
      <c r="AL6" s="681">
        <v>2.2999999999999998</v>
      </c>
      <c r="AM6" s="682"/>
      <c r="AN6" s="682"/>
      <c r="AO6" s="717"/>
      <c r="AP6" s="675" t="s">
        <v>229</v>
      </c>
      <c r="AQ6" s="676"/>
      <c r="AR6" s="676"/>
      <c r="AS6" s="676"/>
      <c r="AT6" s="676"/>
      <c r="AU6" s="676"/>
      <c r="AV6" s="676"/>
      <c r="AW6" s="676"/>
      <c r="AX6" s="676"/>
      <c r="AY6" s="676"/>
      <c r="AZ6" s="676"/>
      <c r="BA6" s="676"/>
      <c r="BB6" s="676"/>
      <c r="BC6" s="676"/>
      <c r="BD6" s="676"/>
      <c r="BE6" s="676"/>
      <c r="BF6" s="677"/>
      <c r="BG6" s="678">
        <v>3654856</v>
      </c>
      <c r="BH6" s="679"/>
      <c r="BI6" s="679"/>
      <c r="BJ6" s="679"/>
      <c r="BK6" s="679"/>
      <c r="BL6" s="679"/>
      <c r="BM6" s="679"/>
      <c r="BN6" s="680"/>
      <c r="BO6" s="715">
        <v>92.7</v>
      </c>
      <c r="BP6" s="715"/>
      <c r="BQ6" s="715"/>
      <c r="BR6" s="715"/>
      <c r="BS6" s="716">
        <v>36245</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167410</v>
      </c>
      <c r="CS6" s="679"/>
      <c r="CT6" s="679"/>
      <c r="CU6" s="679"/>
      <c r="CV6" s="679"/>
      <c r="CW6" s="679"/>
      <c r="CX6" s="679"/>
      <c r="CY6" s="680"/>
      <c r="CZ6" s="778">
        <v>1.3</v>
      </c>
      <c r="DA6" s="749"/>
      <c r="DB6" s="749"/>
      <c r="DC6" s="781"/>
      <c r="DD6" s="684" t="s">
        <v>136</v>
      </c>
      <c r="DE6" s="679"/>
      <c r="DF6" s="679"/>
      <c r="DG6" s="679"/>
      <c r="DH6" s="679"/>
      <c r="DI6" s="679"/>
      <c r="DJ6" s="679"/>
      <c r="DK6" s="679"/>
      <c r="DL6" s="679"/>
      <c r="DM6" s="679"/>
      <c r="DN6" s="679"/>
      <c r="DO6" s="679"/>
      <c r="DP6" s="680"/>
      <c r="DQ6" s="684">
        <v>167410</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2440</v>
      </c>
      <c r="S7" s="679"/>
      <c r="T7" s="679"/>
      <c r="U7" s="679"/>
      <c r="V7" s="679"/>
      <c r="W7" s="679"/>
      <c r="X7" s="679"/>
      <c r="Y7" s="680"/>
      <c r="Z7" s="715">
        <v>0</v>
      </c>
      <c r="AA7" s="715"/>
      <c r="AB7" s="715"/>
      <c r="AC7" s="715"/>
      <c r="AD7" s="716">
        <v>2440</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1555278</v>
      </c>
      <c r="BH7" s="679"/>
      <c r="BI7" s="679"/>
      <c r="BJ7" s="679"/>
      <c r="BK7" s="679"/>
      <c r="BL7" s="679"/>
      <c r="BM7" s="679"/>
      <c r="BN7" s="680"/>
      <c r="BO7" s="715">
        <v>39.5</v>
      </c>
      <c r="BP7" s="715"/>
      <c r="BQ7" s="715"/>
      <c r="BR7" s="715"/>
      <c r="BS7" s="716">
        <v>36245</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1591441</v>
      </c>
      <c r="CS7" s="679"/>
      <c r="CT7" s="679"/>
      <c r="CU7" s="679"/>
      <c r="CV7" s="679"/>
      <c r="CW7" s="679"/>
      <c r="CX7" s="679"/>
      <c r="CY7" s="680"/>
      <c r="CZ7" s="715">
        <v>12.6</v>
      </c>
      <c r="DA7" s="715"/>
      <c r="DB7" s="715"/>
      <c r="DC7" s="715"/>
      <c r="DD7" s="684">
        <v>61984</v>
      </c>
      <c r="DE7" s="679"/>
      <c r="DF7" s="679"/>
      <c r="DG7" s="679"/>
      <c r="DH7" s="679"/>
      <c r="DI7" s="679"/>
      <c r="DJ7" s="679"/>
      <c r="DK7" s="679"/>
      <c r="DL7" s="679"/>
      <c r="DM7" s="679"/>
      <c r="DN7" s="679"/>
      <c r="DO7" s="679"/>
      <c r="DP7" s="680"/>
      <c r="DQ7" s="684">
        <v>1330960</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13550</v>
      </c>
      <c r="S8" s="679"/>
      <c r="T8" s="679"/>
      <c r="U8" s="679"/>
      <c r="V8" s="679"/>
      <c r="W8" s="679"/>
      <c r="X8" s="679"/>
      <c r="Y8" s="680"/>
      <c r="Z8" s="715">
        <v>0.1</v>
      </c>
      <c r="AA8" s="715"/>
      <c r="AB8" s="715"/>
      <c r="AC8" s="715"/>
      <c r="AD8" s="716">
        <v>13550</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50278</v>
      </c>
      <c r="BH8" s="679"/>
      <c r="BI8" s="679"/>
      <c r="BJ8" s="679"/>
      <c r="BK8" s="679"/>
      <c r="BL8" s="679"/>
      <c r="BM8" s="679"/>
      <c r="BN8" s="680"/>
      <c r="BO8" s="715">
        <v>1.3</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4571048</v>
      </c>
      <c r="CS8" s="679"/>
      <c r="CT8" s="679"/>
      <c r="CU8" s="679"/>
      <c r="CV8" s="679"/>
      <c r="CW8" s="679"/>
      <c r="CX8" s="679"/>
      <c r="CY8" s="680"/>
      <c r="CZ8" s="715">
        <v>36.299999999999997</v>
      </c>
      <c r="DA8" s="715"/>
      <c r="DB8" s="715"/>
      <c r="DC8" s="715"/>
      <c r="DD8" s="684">
        <v>462732</v>
      </c>
      <c r="DE8" s="679"/>
      <c r="DF8" s="679"/>
      <c r="DG8" s="679"/>
      <c r="DH8" s="679"/>
      <c r="DI8" s="679"/>
      <c r="DJ8" s="679"/>
      <c r="DK8" s="679"/>
      <c r="DL8" s="679"/>
      <c r="DM8" s="679"/>
      <c r="DN8" s="679"/>
      <c r="DO8" s="679"/>
      <c r="DP8" s="680"/>
      <c r="DQ8" s="684">
        <v>2169920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8204</v>
      </c>
      <c r="S9" s="679"/>
      <c r="T9" s="679"/>
      <c r="U9" s="679"/>
      <c r="V9" s="679"/>
      <c r="W9" s="679"/>
      <c r="X9" s="679"/>
      <c r="Y9" s="680"/>
      <c r="Z9" s="715">
        <v>0.1</v>
      </c>
      <c r="AA9" s="715"/>
      <c r="AB9" s="715"/>
      <c r="AC9" s="715"/>
      <c r="AD9" s="716">
        <v>8204</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1235599</v>
      </c>
      <c r="BH9" s="679"/>
      <c r="BI9" s="679"/>
      <c r="BJ9" s="679"/>
      <c r="BK9" s="679"/>
      <c r="BL9" s="679"/>
      <c r="BM9" s="679"/>
      <c r="BN9" s="680"/>
      <c r="BO9" s="715">
        <v>31.3</v>
      </c>
      <c r="BP9" s="715"/>
      <c r="BQ9" s="715"/>
      <c r="BR9" s="715"/>
      <c r="BS9" s="684" t="s">
        <v>136</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961613</v>
      </c>
      <c r="CS9" s="679"/>
      <c r="CT9" s="679"/>
      <c r="CU9" s="679"/>
      <c r="CV9" s="679"/>
      <c r="CW9" s="679"/>
      <c r="CX9" s="679"/>
      <c r="CY9" s="680"/>
      <c r="CZ9" s="715">
        <v>7.6</v>
      </c>
      <c r="DA9" s="715"/>
      <c r="DB9" s="715"/>
      <c r="DC9" s="715"/>
      <c r="DD9" s="684">
        <v>70448</v>
      </c>
      <c r="DE9" s="679"/>
      <c r="DF9" s="679"/>
      <c r="DG9" s="679"/>
      <c r="DH9" s="679"/>
      <c r="DI9" s="679"/>
      <c r="DJ9" s="679"/>
      <c r="DK9" s="679"/>
      <c r="DL9" s="679"/>
      <c r="DM9" s="679"/>
      <c r="DN9" s="679"/>
      <c r="DO9" s="679"/>
      <c r="DP9" s="680"/>
      <c r="DQ9" s="684">
        <v>769957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236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86700</v>
      </c>
      <c r="BH10" s="679"/>
      <c r="BI10" s="679"/>
      <c r="BJ10" s="679"/>
      <c r="BK10" s="679"/>
      <c r="BL10" s="679"/>
      <c r="BM10" s="679"/>
      <c r="BN10" s="680"/>
      <c r="BO10" s="715">
        <v>2.2000000000000002</v>
      </c>
      <c r="BP10" s="715"/>
      <c r="BQ10" s="715"/>
      <c r="BR10" s="715"/>
      <c r="BS10" s="684" t="s">
        <v>136</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9600</v>
      </c>
      <c r="CS10" s="679"/>
      <c r="CT10" s="679"/>
      <c r="CU10" s="679"/>
      <c r="CV10" s="679"/>
      <c r="CW10" s="679"/>
      <c r="CX10" s="679"/>
      <c r="CY10" s="680"/>
      <c r="CZ10" s="715">
        <v>0.1</v>
      </c>
      <c r="DA10" s="715"/>
      <c r="DB10" s="715"/>
      <c r="DC10" s="715"/>
      <c r="DD10" s="684" t="s">
        <v>236</v>
      </c>
      <c r="DE10" s="679"/>
      <c r="DF10" s="679"/>
      <c r="DG10" s="679"/>
      <c r="DH10" s="679"/>
      <c r="DI10" s="679"/>
      <c r="DJ10" s="679"/>
      <c r="DK10" s="679"/>
      <c r="DL10" s="679"/>
      <c r="DM10" s="679"/>
      <c r="DN10" s="679"/>
      <c r="DO10" s="679"/>
      <c r="DP10" s="680"/>
      <c r="DQ10" s="684">
        <v>100</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507993</v>
      </c>
      <c r="S11" s="679"/>
      <c r="T11" s="679"/>
      <c r="U11" s="679"/>
      <c r="V11" s="679"/>
      <c r="W11" s="679"/>
      <c r="X11" s="679"/>
      <c r="Y11" s="680"/>
      <c r="Z11" s="681">
        <v>3.9</v>
      </c>
      <c r="AA11" s="682"/>
      <c r="AB11" s="682"/>
      <c r="AC11" s="683"/>
      <c r="AD11" s="684">
        <v>507993</v>
      </c>
      <c r="AE11" s="679"/>
      <c r="AF11" s="679"/>
      <c r="AG11" s="679"/>
      <c r="AH11" s="679"/>
      <c r="AI11" s="679"/>
      <c r="AJ11" s="679"/>
      <c r="AK11" s="680"/>
      <c r="AL11" s="681">
        <v>7.6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182701</v>
      </c>
      <c r="BH11" s="679"/>
      <c r="BI11" s="679"/>
      <c r="BJ11" s="679"/>
      <c r="BK11" s="679"/>
      <c r="BL11" s="679"/>
      <c r="BM11" s="679"/>
      <c r="BN11" s="680"/>
      <c r="BO11" s="715">
        <v>4.5999999999999996</v>
      </c>
      <c r="BP11" s="715"/>
      <c r="BQ11" s="715"/>
      <c r="BR11" s="715"/>
      <c r="BS11" s="684">
        <v>36245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315814</v>
      </c>
      <c r="CS11" s="679"/>
      <c r="CT11" s="679"/>
      <c r="CU11" s="679"/>
      <c r="CV11" s="679"/>
      <c r="CW11" s="679"/>
      <c r="CX11" s="679"/>
      <c r="CY11" s="680"/>
      <c r="CZ11" s="715">
        <v>2.5</v>
      </c>
      <c r="DA11" s="715"/>
      <c r="DB11" s="715"/>
      <c r="DC11" s="715"/>
      <c r="DD11" s="684">
        <v>71316</v>
      </c>
      <c r="DE11" s="679"/>
      <c r="DF11" s="679"/>
      <c r="DG11" s="679"/>
      <c r="DH11" s="679"/>
      <c r="DI11" s="679"/>
      <c r="DJ11" s="679"/>
      <c r="DK11" s="679"/>
      <c r="DL11" s="679"/>
      <c r="DM11" s="679"/>
      <c r="DN11" s="679"/>
      <c r="DO11" s="679"/>
      <c r="DP11" s="680"/>
      <c r="DQ11" s="684">
        <v>228419</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7582</v>
      </c>
      <c r="S12" s="679"/>
      <c r="T12" s="679"/>
      <c r="U12" s="679"/>
      <c r="V12" s="679"/>
      <c r="W12" s="679"/>
      <c r="X12" s="679"/>
      <c r="Y12" s="680"/>
      <c r="Z12" s="715">
        <v>0.1</v>
      </c>
      <c r="AA12" s="715"/>
      <c r="AB12" s="715"/>
      <c r="AC12" s="715"/>
      <c r="AD12" s="716">
        <v>6359</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1806416</v>
      </c>
      <c r="BH12" s="679"/>
      <c r="BI12" s="679"/>
      <c r="BJ12" s="679"/>
      <c r="BK12" s="679"/>
      <c r="BL12" s="679"/>
      <c r="BM12" s="679"/>
      <c r="BN12" s="680"/>
      <c r="BO12" s="715">
        <v>45.8</v>
      </c>
      <c r="BP12" s="715"/>
      <c r="BQ12" s="715"/>
      <c r="BR12" s="715"/>
      <c r="BS12" s="684" t="s">
        <v>136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173887</v>
      </c>
      <c r="CS12" s="679"/>
      <c r="CT12" s="679"/>
      <c r="CU12" s="679"/>
      <c r="CV12" s="679"/>
      <c r="CW12" s="679"/>
      <c r="CX12" s="679"/>
      <c r="CY12" s="680"/>
      <c r="CZ12" s="715">
        <v>1.4</v>
      </c>
      <c r="DA12" s="715"/>
      <c r="DB12" s="715"/>
      <c r="DC12" s="715"/>
      <c r="DD12" s="684" t="s">
        <v>136</v>
      </c>
      <c r="DE12" s="679"/>
      <c r="DF12" s="679"/>
      <c r="DG12" s="679"/>
      <c r="DH12" s="679"/>
      <c r="DI12" s="679"/>
      <c r="DJ12" s="679"/>
      <c r="DK12" s="679"/>
      <c r="DL12" s="679"/>
      <c r="DM12" s="679"/>
      <c r="DN12" s="679"/>
      <c r="DO12" s="679"/>
      <c r="DP12" s="680"/>
      <c r="DQ12" s="684">
        <v>150594</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236</v>
      </c>
      <c r="AA13" s="715"/>
      <c r="AB13" s="715"/>
      <c r="AC13" s="715"/>
      <c r="AD13" s="716" t="s">
        <v>236</v>
      </c>
      <c r="AE13" s="716"/>
      <c r="AF13" s="716"/>
      <c r="AG13" s="716"/>
      <c r="AH13" s="716"/>
      <c r="AI13" s="716"/>
      <c r="AJ13" s="716"/>
      <c r="AK13" s="716"/>
      <c r="AL13" s="681" t="s">
        <v>136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1788707</v>
      </c>
      <c r="BH13" s="679"/>
      <c r="BI13" s="679"/>
      <c r="BJ13" s="679"/>
      <c r="BK13" s="679"/>
      <c r="BL13" s="679"/>
      <c r="BM13" s="679"/>
      <c r="BN13" s="680"/>
      <c r="BO13" s="715">
        <v>45.4</v>
      </c>
      <c r="BP13" s="715"/>
      <c r="BQ13" s="715"/>
      <c r="BR13" s="715"/>
      <c r="BS13" s="684" t="s">
        <v>136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1106025</v>
      </c>
      <c r="CS13" s="679"/>
      <c r="CT13" s="679"/>
      <c r="CU13" s="679"/>
      <c r="CV13" s="679"/>
      <c r="CW13" s="679"/>
      <c r="CX13" s="679"/>
      <c r="CY13" s="680"/>
      <c r="CZ13" s="715">
        <v>8.8000000000000007</v>
      </c>
      <c r="DA13" s="715"/>
      <c r="DB13" s="715"/>
      <c r="DC13" s="715"/>
      <c r="DD13" s="684">
        <v>368285</v>
      </c>
      <c r="DE13" s="679"/>
      <c r="DF13" s="679"/>
      <c r="DG13" s="679"/>
      <c r="DH13" s="679"/>
      <c r="DI13" s="679"/>
      <c r="DJ13" s="679"/>
      <c r="DK13" s="679"/>
      <c r="DL13" s="679"/>
      <c r="DM13" s="679"/>
      <c r="DN13" s="679"/>
      <c r="DO13" s="679"/>
      <c r="DP13" s="680"/>
      <c r="DQ13" s="684">
        <v>721647</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20080</v>
      </c>
      <c r="S14" s="679"/>
      <c r="T14" s="679"/>
      <c r="U14" s="679"/>
      <c r="V14" s="679"/>
      <c r="W14" s="679"/>
      <c r="X14" s="679"/>
      <c r="Y14" s="680"/>
      <c r="Z14" s="715">
        <v>0.2</v>
      </c>
      <c r="AA14" s="715"/>
      <c r="AB14" s="715"/>
      <c r="AC14" s="715"/>
      <c r="AD14" s="716">
        <v>20080</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87968</v>
      </c>
      <c r="BH14" s="679"/>
      <c r="BI14" s="679"/>
      <c r="BJ14" s="679"/>
      <c r="BK14" s="679"/>
      <c r="BL14" s="679"/>
      <c r="BM14" s="679"/>
      <c r="BN14" s="680"/>
      <c r="BO14" s="715">
        <v>2.2000000000000002</v>
      </c>
      <c r="BP14" s="715"/>
      <c r="BQ14" s="715"/>
      <c r="BR14" s="715"/>
      <c r="BS14" s="684" t="s">
        <v>136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713010</v>
      </c>
      <c r="CS14" s="679"/>
      <c r="CT14" s="679"/>
      <c r="CU14" s="679"/>
      <c r="CV14" s="679"/>
      <c r="CW14" s="679"/>
      <c r="CX14" s="679"/>
      <c r="CY14" s="680"/>
      <c r="CZ14" s="715">
        <v>5.7</v>
      </c>
      <c r="DA14" s="715"/>
      <c r="DB14" s="715"/>
      <c r="DC14" s="715"/>
      <c r="DD14" s="684">
        <v>144125</v>
      </c>
      <c r="DE14" s="679"/>
      <c r="DF14" s="679"/>
      <c r="DG14" s="679"/>
      <c r="DH14" s="679"/>
      <c r="DI14" s="679"/>
      <c r="DJ14" s="679"/>
      <c r="DK14" s="679"/>
      <c r="DL14" s="679"/>
      <c r="DM14" s="679"/>
      <c r="DN14" s="679"/>
      <c r="DO14" s="679"/>
      <c r="DP14" s="680"/>
      <c r="DQ14" s="684">
        <v>563436</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136</v>
      </c>
      <c r="AE15" s="716"/>
      <c r="AF15" s="716"/>
      <c r="AG15" s="716"/>
      <c r="AH15" s="716"/>
      <c r="AI15" s="716"/>
      <c r="AJ15" s="716"/>
      <c r="AK15" s="716"/>
      <c r="AL15" s="681" t="s">
        <v>136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205194</v>
      </c>
      <c r="BH15" s="679"/>
      <c r="BI15" s="679"/>
      <c r="BJ15" s="679"/>
      <c r="BK15" s="679"/>
      <c r="BL15" s="679"/>
      <c r="BM15" s="679"/>
      <c r="BN15" s="680"/>
      <c r="BO15" s="715">
        <v>5.2</v>
      </c>
      <c r="BP15" s="715"/>
      <c r="BQ15" s="715"/>
      <c r="BR15" s="715"/>
      <c r="BS15" s="684" t="s">
        <v>236</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1325104</v>
      </c>
      <c r="CS15" s="679"/>
      <c r="CT15" s="679"/>
      <c r="CU15" s="679"/>
      <c r="CV15" s="679"/>
      <c r="CW15" s="679"/>
      <c r="CX15" s="679"/>
      <c r="CY15" s="680"/>
      <c r="CZ15" s="715">
        <v>10.5</v>
      </c>
      <c r="DA15" s="715"/>
      <c r="DB15" s="715"/>
      <c r="DC15" s="715"/>
      <c r="DD15" s="684">
        <v>266949</v>
      </c>
      <c r="DE15" s="679"/>
      <c r="DF15" s="679"/>
      <c r="DG15" s="679"/>
      <c r="DH15" s="679"/>
      <c r="DI15" s="679"/>
      <c r="DJ15" s="679"/>
      <c r="DK15" s="679"/>
      <c r="DL15" s="679"/>
      <c r="DM15" s="679"/>
      <c r="DN15" s="679"/>
      <c r="DO15" s="679"/>
      <c r="DP15" s="680"/>
      <c r="DQ15" s="684">
        <v>904777</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6170</v>
      </c>
      <c r="S16" s="679"/>
      <c r="T16" s="679"/>
      <c r="U16" s="679"/>
      <c r="V16" s="679"/>
      <c r="W16" s="679"/>
      <c r="X16" s="679"/>
      <c r="Y16" s="680"/>
      <c r="Z16" s="715">
        <v>0</v>
      </c>
      <c r="AA16" s="715"/>
      <c r="AB16" s="715"/>
      <c r="AC16" s="715"/>
      <c r="AD16" s="716">
        <v>6170</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136</v>
      </c>
      <c r="BP16" s="715"/>
      <c r="BQ16" s="715"/>
      <c r="BR16" s="715"/>
      <c r="BS16" s="684" t="s">
        <v>236</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106184</v>
      </c>
      <c r="CS16" s="679"/>
      <c r="CT16" s="679"/>
      <c r="CU16" s="679"/>
      <c r="CV16" s="679"/>
      <c r="CW16" s="679"/>
      <c r="CX16" s="679"/>
      <c r="CY16" s="680"/>
      <c r="CZ16" s="715">
        <v>0.8</v>
      </c>
      <c r="DA16" s="715"/>
      <c r="DB16" s="715"/>
      <c r="DC16" s="715"/>
      <c r="DD16" s="684" t="s">
        <v>136</v>
      </c>
      <c r="DE16" s="679"/>
      <c r="DF16" s="679"/>
      <c r="DG16" s="679"/>
      <c r="DH16" s="679"/>
      <c r="DI16" s="679"/>
      <c r="DJ16" s="679"/>
      <c r="DK16" s="679"/>
      <c r="DL16" s="679"/>
      <c r="DM16" s="679"/>
      <c r="DN16" s="679"/>
      <c r="DO16" s="679"/>
      <c r="DP16" s="680"/>
      <c r="DQ16" s="684">
        <v>34505</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51092</v>
      </c>
      <c r="S17" s="679"/>
      <c r="T17" s="679"/>
      <c r="U17" s="679"/>
      <c r="V17" s="679"/>
      <c r="W17" s="679"/>
      <c r="X17" s="679"/>
      <c r="Y17" s="680"/>
      <c r="Z17" s="715">
        <v>0.4</v>
      </c>
      <c r="AA17" s="715"/>
      <c r="AB17" s="715"/>
      <c r="AC17" s="715"/>
      <c r="AD17" s="716">
        <v>51092</v>
      </c>
      <c r="AE17" s="716"/>
      <c r="AF17" s="716"/>
      <c r="AG17" s="716"/>
      <c r="AH17" s="716"/>
      <c r="AI17" s="716"/>
      <c r="AJ17" s="716"/>
      <c r="AK17" s="716"/>
      <c r="AL17" s="681">
        <v>0.8</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136</v>
      </c>
      <c r="BP17" s="715"/>
      <c r="BQ17" s="715"/>
      <c r="BR17" s="715"/>
      <c r="BS17" s="684" t="s">
        <v>236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1552979</v>
      </c>
      <c r="CS17" s="679"/>
      <c r="CT17" s="679"/>
      <c r="CU17" s="679"/>
      <c r="CV17" s="679"/>
      <c r="CW17" s="679"/>
      <c r="CX17" s="679"/>
      <c r="CY17" s="680"/>
      <c r="CZ17" s="715">
        <v>12.3</v>
      </c>
      <c r="DA17" s="715"/>
      <c r="DB17" s="715"/>
      <c r="DC17" s="715"/>
      <c r="DD17" s="684" t="s">
        <v>136</v>
      </c>
      <c r="DE17" s="679"/>
      <c r="DF17" s="679"/>
      <c r="DG17" s="679"/>
      <c r="DH17" s="679"/>
      <c r="DI17" s="679"/>
      <c r="DJ17" s="679"/>
      <c r="DK17" s="679"/>
      <c r="DL17" s="679"/>
      <c r="DM17" s="679"/>
      <c r="DN17" s="679"/>
      <c r="DO17" s="679"/>
      <c r="DP17" s="680"/>
      <c r="DQ17" s="684">
        <v>1451494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18649</v>
      </c>
      <c r="S18" s="679"/>
      <c r="T18" s="679"/>
      <c r="U18" s="679"/>
      <c r="V18" s="679"/>
      <c r="W18" s="679"/>
      <c r="X18" s="679"/>
      <c r="Y18" s="680"/>
      <c r="Z18" s="715">
        <v>0.1</v>
      </c>
      <c r="AA18" s="715"/>
      <c r="AB18" s="715"/>
      <c r="AC18" s="715"/>
      <c r="AD18" s="716">
        <v>18649</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236</v>
      </c>
      <c r="BP18" s="715"/>
      <c r="BQ18" s="715"/>
      <c r="BR18" s="715"/>
      <c r="BS18" s="684" t="s">
        <v>236</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136</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3048</v>
      </c>
      <c r="S19" s="679"/>
      <c r="T19" s="679"/>
      <c r="U19" s="679"/>
      <c r="V19" s="679"/>
      <c r="W19" s="679"/>
      <c r="X19" s="679"/>
      <c r="Y19" s="680"/>
      <c r="Z19" s="715">
        <v>0</v>
      </c>
      <c r="AA19" s="715"/>
      <c r="AB19" s="715"/>
      <c r="AC19" s="715"/>
      <c r="AD19" s="716">
        <v>3048</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287191</v>
      </c>
      <c r="BH19" s="679"/>
      <c r="BI19" s="679"/>
      <c r="BJ19" s="679"/>
      <c r="BK19" s="679"/>
      <c r="BL19" s="679"/>
      <c r="BM19" s="679"/>
      <c r="BN19" s="680"/>
      <c r="BO19" s="715">
        <v>7.3</v>
      </c>
      <c r="BP19" s="715"/>
      <c r="BQ19" s="715"/>
      <c r="BR19" s="715"/>
      <c r="BS19" s="684" t="s">
        <v>236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136</v>
      </c>
      <c r="DE19" s="679"/>
      <c r="DF19" s="679"/>
      <c r="DG19" s="679"/>
      <c r="DH19" s="679"/>
      <c r="DI19" s="679"/>
      <c r="DJ19" s="679"/>
      <c r="DK19" s="679"/>
      <c r="DL19" s="679"/>
      <c r="DM19" s="679"/>
      <c r="DN19" s="679"/>
      <c r="DO19" s="679"/>
      <c r="DP19" s="680"/>
      <c r="DQ19" s="684" t="s">
        <v>136</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505</v>
      </c>
      <c r="S20" s="679"/>
      <c r="T20" s="679"/>
      <c r="U20" s="679"/>
      <c r="V20" s="679"/>
      <c r="W20" s="679"/>
      <c r="X20" s="679"/>
      <c r="Y20" s="680"/>
      <c r="Z20" s="715">
        <v>0</v>
      </c>
      <c r="AA20" s="715"/>
      <c r="AB20" s="715"/>
      <c r="AC20" s="715"/>
      <c r="AD20" s="716">
        <v>505</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287191</v>
      </c>
      <c r="BH20" s="679"/>
      <c r="BI20" s="679"/>
      <c r="BJ20" s="679"/>
      <c r="BK20" s="679"/>
      <c r="BL20" s="679"/>
      <c r="BM20" s="679"/>
      <c r="BN20" s="680"/>
      <c r="BO20" s="715">
        <v>7.3</v>
      </c>
      <c r="BP20" s="715"/>
      <c r="BQ20" s="715"/>
      <c r="BR20" s="715"/>
      <c r="BS20" s="684" t="s">
        <v>236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12594115</v>
      </c>
      <c r="CS20" s="679"/>
      <c r="CT20" s="679"/>
      <c r="CU20" s="679"/>
      <c r="CV20" s="679"/>
      <c r="CW20" s="679"/>
      <c r="CX20" s="679"/>
      <c r="CY20" s="680"/>
      <c r="CZ20" s="715">
        <v>100</v>
      </c>
      <c r="DA20" s="715"/>
      <c r="DB20" s="715"/>
      <c r="DC20" s="715"/>
      <c r="DD20" s="684">
        <v>1445839</v>
      </c>
      <c r="DE20" s="679"/>
      <c r="DF20" s="679"/>
      <c r="DG20" s="679"/>
      <c r="DH20" s="679"/>
      <c r="DI20" s="679"/>
      <c r="DJ20" s="679"/>
      <c r="DK20" s="679"/>
      <c r="DL20" s="679"/>
      <c r="DM20" s="679"/>
      <c r="DN20" s="679"/>
      <c r="DO20" s="679"/>
      <c r="DP20" s="680"/>
      <c r="DQ20" s="684">
        <v>8493219</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28890</v>
      </c>
      <c r="S21" s="679"/>
      <c r="T21" s="679"/>
      <c r="U21" s="679"/>
      <c r="V21" s="679"/>
      <c r="W21" s="679"/>
      <c r="X21" s="679"/>
      <c r="Y21" s="680"/>
      <c r="Z21" s="715">
        <v>0.2</v>
      </c>
      <c r="AA21" s="715"/>
      <c r="AB21" s="715"/>
      <c r="AC21" s="715"/>
      <c r="AD21" s="716">
        <v>28890</v>
      </c>
      <c r="AE21" s="716"/>
      <c r="AF21" s="716"/>
      <c r="AG21" s="716"/>
      <c r="AH21" s="716"/>
      <c r="AI21" s="716"/>
      <c r="AJ21" s="716"/>
      <c r="AK21" s="716"/>
      <c r="AL21" s="681">
        <v>0.4</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136</v>
      </c>
      <c r="BH21" s="679"/>
      <c r="BI21" s="679"/>
      <c r="BJ21" s="679"/>
      <c r="BK21" s="679"/>
      <c r="BL21" s="679"/>
      <c r="BM21" s="679"/>
      <c r="BN21" s="680"/>
      <c r="BO21" s="715" t="s">
        <v>236</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2760513</v>
      </c>
      <c r="S22" s="679"/>
      <c r="T22" s="679"/>
      <c r="U22" s="679"/>
      <c r="V22" s="679"/>
      <c r="W22" s="679"/>
      <c r="X22" s="679"/>
      <c r="Y22" s="680"/>
      <c r="Z22" s="715">
        <v>21.1</v>
      </c>
      <c r="AA22" s="715"/>
      <c r="AB22" s="715"/>
      <c r="AC22" s="715"/>
      <c r="AD22" s="716">
        <v>2242491</v>
      </c>
      <c r="AE22" s="716"/>
      <c r="AF22" s="716"/>
      <c r="AG22" s="716"/>
      <c r="AH22" s="716"/>
      <c r="AI22" s="716"/>
      <c r="AJ22" s="716"/>
      <c r="AK22" s="716"/>
      <c r="AL22" s="681">
        <v>33.4</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236</v>
      </c>
      <c r="BP22" s="715"/>
      <c r="BQ22" s="715"/>
      <c r="BR22" s="715"/>
      <c r="BS22" s="684" t="s">
        <v>136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2242491</v>
      </c>
      <c r="S23" s="679"/>
      <c r="T23" s="679"/>
      <c r="U23" s="679"/>
      <c r="V23" s="679"/>
      <c r="W23" s="679"/>
      <c r="X23" s="679"/>
      <c r="Y23" s="680"/>
      <c r="Z23" s="715">
        <v>17.100000000000001</v>
      </c>
      <c r="AA23" s="715"/>
      <c r="AB23" s="715"/>
      <c r="AC23" s="715"/>
      <c r="AD23" s="716">
        <v>2242491</v>
      </c>
      <c r="AE23" s="716"/>
      <c r="AF23" s="716"/>
      <c r="AG23" s="716"/>
      <c r="AH23" s="716"/>
      <c r="AI23" s="716"/>
      <c r="AJ23" s="716"/>
      <c r="AK23" s="716"/>
      <c r="AL23" s="681">
        <v>33.4</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287191</v>
      </c>
      <c r="BH23" s="679"/>
      <c r="BI23" s="679"/>
      <c r="BJ23" s="679"/>
      <c r="BK23" s="679"/>
      <c r="BL23" s="679"/>
      <c r="BM23" s="679"/>
      <c r="BN23" s="680"/>
      <c r="BO23" s="715">
        <v>7.3</v>
      </c>
      <c r="BP23" s="715"/>
      <c r="BQ23" s="715"/>
      <c r="BR23" s="715"/>
      <c r="BS23" s="684" t="s">
        <v>136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360577</v>
      </c>
      <c r="S24" s="679"/>
      <c r="T24" s="679"/>
      <c r="U24" s="679"/>
      <c r="V24" s="679"/>
      <c r="W24" s="679"/>
      <c r="X24" s="679"/>
      <c r="Y24" s="680"/>
      <c r="Z24" s="715">
        <v>2.8</v>
      </c>
      <c r="AA24" s="715"/>
      <c r="AB24" s="715"/>
      <c r="AC24" s="715"/>
      <c r="AD24" s="716" t="s">
        <v>136</v>
      </c>
      <c r="AE24" s="716"/>
      <c r="AF24" s="716"/>
      <c r="AG24" s="716"/>
      <c r="AH24" s="716"/>
      <c r="AI24" s="716"/>
      <c r="AJ24" s="716"/>
      <c r="AK24" s="716"/>
      <c r="AL24" s="681" t="s">
        <v>136</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136</v>
      </c>
      <c r="BH24" s="679"/>
      <c r="BI24" s="679"/>
      <c r="BJ24" s="679"/>
      <c r="BK24" s="679"/>
      <c r="BL24" s="679"/>
      <c r="BM24" s="679"/>
      <c r="BN24" s="680"/>
      <c r="BO24" s="715" t="s">
        <v>136</v>
      </c>
      <c r="BP24" s="715"/>
      <c r="BQ24" s="715"/>
      <c r="BR24" s="715"/>
      <c r="BS24" s="684" t="s">
        <v>136</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6447412</v>
      </c>
      <c r="CS24" s="734"/>
      <c r="CT24" s="734"/>
      <c r="CU24" s="734"/>
      <c r="CV24" s="734"/>
      <c r="CW24" s="734"/>
      <c r="CX24" s="734"/>
      <c r="CY24" s="777"/>
      <c r="CZ24" s="778">
        <v>51.2</v>
      </c>
      <c r="DA24" s="749"/>
      <c r="DB24" s="749"/>
      <c r="DC24" s="781"/>
      <c r="DD24" s="776">
        <v>4609814</v>
      </c>
      <c r="DE24" s="734"/>
      <c r="DF24" s="734"/>
      <c r="DG24" s="734"/>
      <c r="DH24" s="734"/>
      <c r="DI24" s="734"/>
      <c r="DJ24" s="734"/>
      <c r="DK24" s="777"/>
      <c r="DL24" s="776">
        <v>4429442</v>
      </c>
      <c r="DM24" s="734"/>
      <c r="DN24" s="734"/>
      <c r="DO24" s="734"/>
      <c r="DP24" s="734"/>
      <c r="DQ24" s="734"/>
      <c r="DR24" s="734"/>
      <c r="DS24" s="734"/>
      <c r="DT24" s="734"/>
      <c r="DU24" s="734"/>
      <c r="DV24" s="777"/>
      <c r="DW24" s="778">
        <v>62.4</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157445</v>
      </c>
      <c r="S25" s="679"/>
      <c r="T25" s="679"/>
      <c r="U25" s="679"/>
      <c r="V25" s="679"/>
      <c r="W25" s="679"/>
      <c r="X25" s="679"/>
      <c r="Y25" s="680"/>
      <c r="Z25" s="715">
        <v>1.2</v>
      </c>
      <c r="AA25" s="715"/>
      <c r="AB25" s="715"/>
      <c r="AC25" s="715"/>
      <c r="AD25" s="716" t="s">
        <v>136</v>
      </c>
      <c r="AE25" s="716"/>
      <c r="AF25" s="716"/>
      <c r="AG25" s="716"/>
      <c r="AH25" s="716"/>
      <c r="AI25" s="716"/>
      <c r="AJ25" s="716"/>
      <c r="AK25" s="716"/>
      <c r="AL25" s="681" t="s">
        <v>136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136</v>
      </c>
      <c r="BP25" s="715"/>
      <c r="BQ25" s="715"/>
      <c r="BR25" s="715"/>
      <c r="BS25" s="684" t="s">
        <v>136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2456245</v>
      </c>
      <c r="CS25" s="697"/>
      <c r="CT25" s="697"/>
      <c r="CU25" s="697"/>
      <c r="CV25" s="697"/>
      <c r="CW25" s="697"/>
      <c r="CX25" s="697"/>
      <c r="CY25" s="698"/>
      <c r="CZ25" s="681">
        <v>19.5</v>
      </c>
      <c r="DA25" s="699"/>
      <c r="DB25" s="699"/>
      <c r="DC25" s="700"/>
      <c r="DD25" s="684">
        <v>2399588</v>
      </c>
      <c r="DE25" s="697"/>
      <c r="DF25" s="697"/>
      <c r="DG25" s="697"/>
      <c r="DH25" s="697"/>
      <c r="DI25" s="697"/>
      <c r="DJ25" s="697"/>
      <c r="DK25" s="698"/>
      <c r="DL25" s="684">
        <v>2242027</v>
      </c>
      <c r="DM25" s="697"/>
      <c r="DN25" s="697"/>
      <c r="DO25" s="697"/>
      <c r="DP25" s="697"/>
      <c r="DQ25" s="697"/>
      <c r="DR25" s="697"/>
      <c r="DS25" s="697"/>
      <c r="DT25" s="697"/>
      <c r="DU25" s="697"/>
      <c r="DV25" s="698"/>
      <c r="DW25" s="681">
        <v>31.6</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7470844</v>
      </c>
      <c r="S26" s="679"/>
      <c r="T26" s="679"/>
      <c r="U26" s="679"/>
      <c r="V26" s="679"/>
      <c r="W26" s="679"/>
      <c r="X26" s="679"/>
      <c r="Y26" s="680"/>
      <c r="Z26" s="715">
        <v>57.1</v>
      </c>
      <c r="AA26" s="715"/>
      <c r="AB26" s="715"/>
      <c r="AC26" s="715"/>
      <c r="AD26" s="716">
        <v>6664408</v>
      </c>
      <c r="AE26" s="716"/>
      <c r="AF26" s="716"/>
      <c r="AG26" s="716"/>
      <c r="AH26" s="716"/>
      <c r="AI26" s="716"/>
      <c r="AJ26" s="716"/>
      <c r="AK26" s="716"/>
      <c r="AL26" s="681">
        <v>99.3</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136</v>
      </c>
      <c r="BH26" s="679"/>
      <c r="BI26" s="679"/>
      <c r="BJ26" s="679"/>
      <c r="BK26" s="679"/>
      <c r="BL26" s="679"/>
      <c r="BM26" s="679"/>
      <c r="BN26" s="680"/>
      <c r="BO26" s="715" t="s">
        <v>236</v>
      </c>
      <c r="BP26" s="715"/>
      <c r="BQ26" s="715"/>
      <c r="BR26" s="715"/>
      <c r="BS26" s="684" t="s">
        <v>136</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1612698</v>
      </c>
      <c r="CS26" s="679"/>
      <c r="CT26" s="679"/>
      <c r="CU26" s="679"/>
      <c r="CV26" s="679"/>
      <c r="CW26" s="679"/>
      <c r="CX26" s="679"/>
      <c r="CY26" s="680"/>
      <c r="CZ26" s="681">
        <v>12.8</v>
      </c>
      <c r="DA26" s="699"/>
      <c r="DB26" s="699"/>
      <c r="DC26" s="700"/>
      <c r="DD26" s="684">
        <v>1572400</v>
      </c>
      <c r="DE26" s="679"/>
      <c r="DF26" s="679"/>
      <c r="DG26" s="679"/>
      <c r="DH26" s="679"/>
      <c r="DI26" s="679"/>
      <c r="DJ26" s="679"/>
      <c r="DK26" s="680"/>
      <c r="DL26" s="684" t="s">
        <v>236</v>
      </c>
      <c r="DM26" s="679"/>
      <c r="DN26" s="679"/>
      <c r="DO26" s="679"/>
      <c r="DP26" s="679"/>
      <c r="DQ26" s="679"/>
      <c r="DR26" s="679"/>
      <c r="DS26" s="679"/>
      <c r="DT26" s="679"/>
      <c r="DU26" s="679"/>
      <c r="DV26" s="680"/>
      <c r="DW26" s="681" t="s">
        <v>136</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2644</v>
      </c>
      <c r="S27" s="679"/>
      <c r="T27" s="679"/>
      <c r="U27" s="679"/>
      <c r="V27" s="679"/>
      <c r="W27" s="679"/>
      <c r="X27" s="679"/>
      <c r="Y27" s="680"/>
      <c r="Z27" s="715">
        <v>0</v>
      </c>
      <c r="AA27" s="715"/>
      <c r="AB27" s="715"/>
      <c r="AC27" s="715"/>
      <c r="AD27" s="716">
        <v>2644</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3942047</v>
      </c>
      <c r="BH27" s="679"/>
      <c r="BI27" s="679"/>
      <c r="BJ27" s="679"/>
      <c r="BK27" s="679"/>
      <c r="BL27" s="679"/>
      <c r="BM27" s="679"/>
      <c r="BN27" s="680"/>
      <c r="BO27" s="715">
        <v>100</v>
      </c>
      <c r="BP27" s="715"/>
      <c r="BQ27" s="715"/>
      <c r="BR27" s="715"/>
      <c r="BS27" s="684">
        <v>36245</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2438188</v>
      </c>
      <c r="CS27" s="697"/>
      <c r="CT27" s="697"/>
      <c r="CU27" s="697"/>
      <c r="CV27" s="697"/>
      <c r="CW27" s="697"/>
      <c r="CX27" s="697"/>
      <c r="CY27" s="698"/>
      <c r="CZ27" s="681">
        <v>19.399999999999999</v>
      </c>
      <c r="DA27" s="699"/>
      <c r="DB27" s="699"/>
      <c r="DC27" s="700"/>
      <c r="DD27" s="684">
        <v>758732</v>
      </c>
      <c r="DE27" s="697"/>
      <c r="DF27" s="697"/>
      <c r="DG27" s="697"/>
      <c r="DH27" s="697"/>
      <c r="DI27" s="697"/>
      <c r="DJ27" s="697"/>
      <c r="DK27" s="698"/>
      <c r="DL27" s="684">
        <v>735921</v>
      </c>
      <c r="DM27" s="697"/>
      <c r="DN27" s="697"/>
      <c r="DO27" s="697"/>
      <c r="DP27" s="697"/>
      <c r="DQ27" s="697"/>
      <c r="DR27" s="697"/>
      <c r="DS27" s="697"/>
      <c r="DT27" s="697"/>
      <c r="DU27" s="697"/>
      <c r="DV27" s="698"/>
      <c r="DW27" s="681">
        <v>10.4</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57088</v>
      </c>
      <c r="S28" s="679"/>
      <c r="T28" s="679"/>
      <c r="U28" s="679"/>
      <c r="V28" s="679"/>
      <c r="W28" s="679"/>
      <c r="X28" s="679"/>
      <c r="Y28" s="680"/>
      <c r="Z28" s="715">
        <v>0.4</v>
      </c>
      <c r="AA28" s="715"/>
      <c r="AB28" s="715"/>
      <c r="AC28" s="715"/>
      <c r="AD28" s="716" t="s">
        <v>136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1552979</v>
      </c>
      <c r="CS28" s="679"/>
      <c r="CT28" s="679"/>
      <c r="CU28" s="679"/>
      <c r="CV28" s="679"/>
      <c r="CW28" s="679"/>
      <c r="CX28" s="679"/>
      <c r="CY28" s="680"/>
      <c r="CZ28" s="681">
        <v>12.3</v>
      </c>
      <c r="DA28" s="699"/>
      <c r="DB28" s="699"/>
      <c r="DC28" s="700"/>
      <c r="DD28" s="684">
        <v>1451494</v>
      </c>
      <c r="DE28" s="679"/>
      <c r="DF28" s="679"/>
      <c r="DG28" s="679"/>
      <c r="DH28" s="679"/>
      <c r="DI28" s="679"/>
      <c r="DJ28" s="679"/>
      <c r="DK28" s="680"/>
      <c r="DL28" s="684">
        <v>1451494</v>
      </c>
      <c r="DM28" s="679"/>
      <c r="DN28" s="679"/>
      <c r="DO28" s="679"/>
      <c r="DP28" s="679"/>
      <c r="DQ28" s="679"/>
      <c r="DR28" s="679"/>
      <c r="DS28" s="679"/>
      <c r="DT28" s="679"/>
      <c r="DU28" s="679"/>
      <c r="DV28" s="680"/>
      <c r="DW28" s="681">
        <v>20.399999999999999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202221</v>
      </c>
      <c r="S29" s="679"/>
      <c r="T29" s="679"/>
      <c r="U29" s="679"/>
      <c r="V29" s="679"/>
      <c r="W29" s="679"/>
      <c r="X29" s="679"/>
      <c r="Y29" s="680"/>
      <c r="Z29" s="715">
        <v>1.5</v>
      </c>
      <c r="AA29" s="715"/>
      <c r="AB29" s="715"/>
      <c r="AC29" s="715"/>
      <c r="AD29" s="716">
        <v>17336</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69</v>
      </c>
      <c r="CG29" s="712"/>
      <c r="CH29" s="712"/>
      <c r="CI29" s="712"/>
      <c r="CJ29" s="712"/>
      <c r="CK29" s="712"/>
      <c r="CL29" s="712"/>
      <c r="CM29" s="712"/>
      <c r="CN29" s="712"/>
      <c r="CO29" s="712"/>
      <c r="CP29" s="712"/>
      <c r="CQ29" s="713"/>
      <c r="CR29" s="678">
        <v>1552975</v>
      </c>
      <c r="CS29" s="697"/>
      <c r="CT29" s="697"/>
      <c r="CU29" s="697"/>
      <c r="CV29" s="697"/>
      <c r="CW29" s="697"/>
      <c r="CX29" s="697"/>
      <c r="CY29" s="698"/>
      <c r="CZ29" s="681">
        <v>12.3</v>
      </c>
      <c r="DA29" s="699"/>
      <c r="DB29" s="699"/>
      <c r="DC29" s="700"/>
      <c r="DD29" s="684">
        <v>1451490</v>
      </c>
      <c r="DE29" s="697"/>
      <c r="DF29" s="697"/>
      <c r="DG29" s="697"/>
      <c r="DH29" s="697"/>
      <c r="DI29" s="697"/>
      <c r="DJ29" s="697"/>
      <c r="DK29" s="698"/>
      <c r="DL29" s="684">
        <v>1451490</v>
      </c>
      <c r="DM29" s="697"/>
      <c r="DN29" s="697"/>
      <c r="DO29" s="697"/>
      <c r="DP29" s="697"/>
      <c r="DQ29" s="697"/>
      <c r="DR29" s="697"/>
      <c r="DS29" s="697"/>
      <c r="DT29" s="697"/>
      <c r="DU29" s="697"/>
      <c r="DV29" s="698"/>
      <c r="DW29" s="681">
        <v>20.399999999999999</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107611</v>
      </c>
      <c r="S30" s="679"/>
      <c r="T30" s="679"/>
      <c r="U30" s="679"/>
      <c r="V30" s="679"/>
      <c r="W30" s="679"/>
      <c r="X30" s="679"/>
      <c r="Y30" s="680"/>
      <c r="Z30" s="715">
        <v>0.8</v>
      </c>
      <c r="AA30" s="715"/>
      <c r="AB30" s="715"/>
      <c r="AC30" s="715"/>
      <c r="AD30" s="716">
        <v>3</v>
      </c>
      <c r="AE30" s="716"/>
      <c r="AF30" s="716"/>
      <c r="AG30" s="716"/>
      <c r="AH30" s="716"/>
      <c r="AI30" s="716"/>
      <c r="AJ30" s="716"/>
      <c r="AK30" s="716"/>
      <c r="AL30" s="681">
        <v>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1461913</v>
      </c>
      <c r="CS30" s="679"/>
      <c r="CT30" s="679"/>
      <c r="CU30" s="679"/>
      <c r="CV30" s="679"/>
      <c r="CW30" s="679"/>
      <c r="CX30" s="679"/>
      <c r="CY30" s="680"/>
      <c r="CZ30" s="681">
        <v>11.6</v>
      </c>
      <c r="DA30" s="699"/>
      <c r="DB30" s="699"/>
      <c r="DC30" s="700"/>
      <c r="DD30" s="684">
        <v>1360428</v>
      </c>
      <c r="DE30" s="679"/>
      <c r="DF30" s="679"/>
      <c r="DG30" s="679"/>
      <c r="DH30" s="679"/>
      <c r="DI30" s="679"/>
      <c r="DJ30" s="679"/>
      <c r="DK30" s="680"/>
      <c r="DL30" s="684">
        <v>1360428</v>
      </c>
      <c r="DM30" s="679"/>
      <c r="DN30" s="679"/>
      <c r="DO30" s="679"/>
      <c r="DP30" s="679"/>
      <c r="DQ30" s="679"/>
      <c r="DR30" s="679"/>
      <c r="DS30" s="679"/>
      <c r="DT30" s="679"/>
      <c r="DU30" s="679"/>
      <c r="DV30" s="680"/>
      <c r="DW30" s="681">
        <v>19.2</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1816023</v>
      </c>
      <c r="S31" s="679"/>
      <c r="T31" s="679"/>
      <c r="U31" s="679"/>
      <c r="V31" s="679"/>
      <c r="W31" s="679"/>
      <c r="X31" s="679"/>
      <c r="Y31" s="680"/>
      <c r="Z31" s="715">
        <v>13.9</v>
      </c>
      <c r="AA31" s="715"/>
      <c r="AB31" s="715"/>
      <c r="AC31" s="715"/>
      <c r="AD31" s="716" t="s">
        <v>136</v>
      </c>
      <c r="AE31" s="716"/>
      <c r="AF31" s="716"/>
      <c r="AG31" s="716"/>
      <c r="AH31" s="716"/>
      <c r="AI31" s="716"/>
      <c r="AJ31" s="716"/>
      <c r="AK31" s="716"/>
      <c r="AL31" s="681" t="s">
        <v>136</v>
      </c>
      <c r="AM31" s="682"/>
      <c r="AN31" s="682"/>
      <c r="AO31" s="717"/>
      <c r="AP31" s="754" t="s">
        <v>307</v>
      </c>
      <c r="AQ31" s="755"/>
      <c r="AR31" s="755"/>
      <c r="AS31" s="755"/>
      <c r="AT31" s="760" t="s">
        <v>308</v>
      </c>
      <c r="AU31" s="231"/>
      <c r="AV31" s="231"/>
      <c r="AW31" s="231"/>
      <c r="AX31" s="744" t="s">
        <v>186</v>
      </c>
      <c r="AY31" s="745"/>
      <c r="AZ31" s="745"/>
      <c r="BA31" s="745"/>
      <c r="BB31" s="745"/>
      <c r="BC31" s="745"/>
      <c r="BD31" s="745"/>
      <c r="BE31" s="745"/>
      <c r="BF31" s="746"/>
      <c r="BG31" s="747">
        <v>99.5</v>
      </c>
      <c r="BH31" s="748"/>
      <c r="BI31" s="748"/>
      <c r="BJ31" s="748"/>
      <c r="BK31" s="748"/>
      <c r="BL31" s="748"/>
      <c r="BM31" s="749">
        <v>98.9</v>
      </c>
      <c r="BN31" s="748"/>
      <c r="BO31" s="748"/>
      <c r="BP31" s="748"/>
      <c r="BQ31" s="750"/>
      <c r="BR31" s="747">
        <v>99.5</v>
      </c>
      <c r="BS31" s="748"/>
      <c r="BT31" s="748"/>
      <c r="BU31" s="748"/>
      <c r="BV31" s="748"/>
      <c r="BW31" s="748"/>
      <c r="BX31" s="749">
        <v>98.7</v>
      </c>
      <c r="BY31" s="748"/>
      <c r="BZ31" s="748"/>
      <c r="CA31" s="748"/>
      <c r="CB31" s="750"/>
      <c r="CD31" s="765"/>
      <c r="CE31" s="766"/>
      <c r="CF31" s="711" t="s">
        <v>309</v>
      </c>
      <c r="CG31" s="712"/>
      <c r="CH31" s="712"/>
      <c r="CI31" s="712"/>
      <c r="CJ31" s="712"/>
      <c r="CK31" s="712"/>
      <c r="CL31" s="712"/>
      <c r="CM31" s="712"/>
      <c r="CN31" s="712"/>
      <c r="CO31" s="712"/>
      <c r="CP31" s="712"/>
      <c r="CQ31" s="713"/>
      <c r="CR31" s="678">
        <v>91062</v>
      </c>
      <c r="CS31" s="697"/>
      <c r="CT31" s="697"/>
      <c r="CU31" s="697"/>
      <c r="CV31" s="697"/>
      <c r="CW31" s="697"/>
      <c r="CX31" s="697"/>
      <c r="CY31" s="698"/>
      <c r="CZ31" s="681">
        <v>0.7</v>
      </c>
      <c r="DA31" s="699"/>
      <c r="DB31" s="699"/>
      <c r="DC31" s="700"/>
      <c r="DD31" s="684">
        <v>91062</v>
      </c>
      <c r="DE31" s="697"/>
      <c r="DF31" s="697"/>
      <c r="DG31" s="697"/>
      <c r="DH31" s="697"/>
      <c r="DI31" s="697"/>
      <c r="DJ31" s="697"/>
      <c r="DK31" s="698"/>
      <c r="DL31" s="684">
        <v>91062</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5" t="s">
        <v>136</v>
      </c>
      <c r="AA32" s="715"/>
      <c r="AB32" s="715"/>
      <c r="AC32" s="715"/>
      <c r="AD32" s="716" t="s">
        <v>136</v>
      </c>
      <c r="AE32" s="716"/>
      <c r="AF32" s="716"/>
      <c r="AG32" s="716"/>
      <c r="AH32" s="716"/>
      <c r="AI32" s="716"/>
      <c r="AJ32" s="716"/>
      <c r="AK32" s="716"/>
      <c r="AL32" s="681" t="s">
        <v>136</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99.4</v>
      </c>
      <c r="BH32" s="697"/>
      <c r="BI32" s="697"/>
      <c r="BJ32" s="697"/>
      <c r="BK32" s="697"/>
      <c r="BL32" s="697"/>
      <c r="BM32" s="682">
        <v>98.6</v>
      </c>
      <c r="BN32" s="743"/>
      <c r="BO32" s="743"/>
      <c r="BP32" s="743"/>
      <c r="BQ32" s="721"/>
      <c r="BR32" s="751">
        <v>99.4</v>
      </c>
      <c r="BS32" s="697"/>
      <c r="BT32" s="697"/>
      <c r="BU32" s="697"/>
      <c r="BV32" s="697"/>
      <c r="BW32" s="697"/>
      <c r="BX32" s="682">
        <v>98.5</v>
      </c>
      <c r="BY32" s="743"/>
      <c r="BZ32" s="743"/>
      <c r="CA32" s="743"/>
      <c r="CB32" s="721"/>
      <c r="CD32" s="767"/>
      <c r="CE32" s="768"/>
      <c r="CF32" s="711" t="s">
        <v>313</v>
      </c>
      <c r="CG32" s="712"/>
      <c r="CH32" s="712"/>
      <c r="CI32" s="712"/>
      <c r="CJ32" s="712"/>
      <c r="CK32" s="712"/>
      <c r="CL32" s="712"/>
      <c r="CM32" s="712"/>
      <c r="CN32" s="712"/>
      <c r="CO32" s="712"/>
      <c r="CP32" s="712"/>
      <c r="CQ32" s="713"/>
      <c r="CR32" s="678">
        <v>4</v>
      </c>
      <c r="CS32" s="679"/>
      <c r="CT32" s="679"/>
      <c r="CU32" s="679"/>
      <c r="CV32" s="679"/>
      <c r="CW32" s="679"/>
      <c r="CX32" s="679"/>
      <c r="CY32" s="680"/>
      <c r="CZ32" s="681">
        <v>0</v>
      </c>
      <c r="DA32" s="699"/>
      <c r="DB32" s="699"/>
      <c r="DC32" s="700"/>
      <c r="DD32" s="684">
        <v>4</v>
      </c>
      <c r="DE32" s="679"/>
      <c r="DF32" s="679"/>
      <c r="DG32" s="679"/>
      <c r="DH32" s="679"/>
      <c r="DI32" s="679"/>
      <c r="DJ32" s="679"/>
      <c r="DK32" s="680"/>
      <c r="DL32" s="684">
        <v>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816215</v>
      </c>
      <c r="S33" s="679"/>
      <c r="T33" s="679"/>
      <c r="U33" s="679"/>
      <c r="V33" s="679"/>
      <c r="W33" s="679"/>
      <c r="X33" s="679"/>
      <c r="Y33" s="680"/>
      <c r="Z33" s="715">
        <v>6.2</v>
      </c>
      <c r="AA33" s="715"/>
      <c r="AB33" s="715"/>
      <c r="AC33" s="715"/>
      <c r="AD33" s="716" t="s">
        <v>236</v>
      </c>
      <c r="AE33" s="716"/>
      <c r="AF33" s="716"/>
      <c r="AG33" s="716"/>
      <c r="AH33" s="716"/>
      <c r="AI33" s="716"/>
      <c r="AJ33" s="716"/>
      <c r="AK33" s="716"/>
      <c r="AL33" s="681" t="s">
        <v>136</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99.5</v>
      </c>
      <c r="BH33" s="663"/>
      <c r="BI33" s="663"/>
      <c r="BJ33" s="663"/>
      <c r="BK33" s="663"/>
      <c r="BL33" s="663"/>
      <c r="BM33" s="706">
        <v>99.1</v>
      </c>
      <c r="BN33" s="663"/>
      <c r="BO33" s="663"/>
      <c r="BP33" s="663"/>
      <c r="BQ33" s="727"/>
      <c r="BR33" s="742">
        <v>99.5</v>
      </c>
      <c r="BS33" s="663"/>
      <c r="BT33" s="663"/>
      <c r="BU33" s="663"/>
      <c r="BV33" s="663"/>
      <c r="BW33" s="663"/>
      <c r="BX33" s="706">
        <v>98.8</v>
      </c>
      <c r="BY33" s="663"/>
      <c r="BZ33" s="663"/>
      <c r="CA33" s="663"/>
      <c r="CB33" s="727"/>
      <c r="CD33" s="711" t="s">
        <v>316</v>
      </c>
      <c r="CE33" s="712"/>
      <c r="CF33" s="712"/>
      <c r="CG33" s="712"/>
      <c r="CH33" s="712"/>
      <c r="CI33" s="712"/>
      <c r="CJ33" s="712"/>
      <c r="CK33" s="712"/>
      <c r="CL33" s="712"/>
      <c r="CM33" s="712"/>
      <c r="CN33" s="712"/>
      <c r="CO33" s="712"/>
      <c r="CP33" s="712"/>
      <c r="CQ33" s="713"/>
      <c r="CR33" s="678">
        <v>4594680</v>
      </c>
      <c r="CS33" s="697"/>
      <c r="CT33" s="697"/>
      <c r="CU33" s="697"/>
      <c r="CV33" s="697"/>
      <c r="CW33" s="697"/>
      <c r="CX33" s="697"/>
      <c r="CY33" s="698"/>
      <c r="CZ33" s="681">
        <v>36.5</v>
      </c>
      <c r="DA33" s="699"/>
      <c r="DB33" s="699"/>
      <c r="DC33" s="700"/>
      <c r="DD33" s="684">
        <v>3720358</v>
      </c>
      <c r="DE33" s="697"/>
      <c r="DF33" s="697"/>
      <c r="DG33" s="697"/>
      <c r="DH33" s="697"/>
      <c r="DI33" s="697"/>
      <c r="DJ33" s="697"/>
      <c r="DK33" s="698"/>
      <c r="DL33" s="684">
        <v>2496854</v>
      </c>
      <c r="DM33" s="697"/>
      <c r="DN33" s="697"/>
      <c r="DO33" s="697"/>
      <c r="DP33" s="697"/>
      <c r="DQ33" s="697"/>
      <c r="DR33" s="697"/>
      <c r="DS33" s="697"/>
      <c r="DT33" s="697"/>
      <c r="DU33" s="697"/>
      <c r="DV33" s="698"/>
      <c r="DW33" s="681">
        <v>35.200000000000003</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30147</v>
      </c>
      <c r="S34" s="679"/>
      <c r="T34" s="679"/>
      <c r="U34" s="679"/>
      <c r="V34" s="679"/>
      <c r="W34" s="679"/>
      <c r="X34" s="679"/>
      <c r="Y34" s="680"/>
      <c r="Z34" s="715">
        <v>0.2</v>
      </c>
      <c r="AA34" s="715"/>
      <c r="AB34" s="715"/>
      <c r="AC34" s="715"/>
      <c r="AD34" s="716">
        <v>27369</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1839321</v>
      </c>
      <c r="CS34" s="679"/>
      <c r="CT34" s="679"/>
      <c r="CU34" s="679"/>
      <c r="CV34" s="679"/>
      <c r="CW34" s="679"/>
      <c r="CX34" s="679"/>
      <c r="CY34" s="680"/>
      <c r="CZ34" s="681">
        <v>14.6</v>
      </c>
      <c r="DA34" s="699"/>
      <c r="DB34" s="699"/>
      <c r="DC34" s="700"/>
      <c r="DD34" s="684">
        <v>1396373</v>
      </c>
      <c r="DE34" s="679"/>
      <c r="DF34" s="679"/>
      <c r="DG34" s="679"/>
      <c r="DH34" s="679"/>
      <c r="DI34" s="679"/>
      <c r="DJ34" s="679"/>
      <c r="DK34" s="680"/>
      <c r="DL34" s="684">
        <v>1041834</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20921</v>
      </c>
      <c r="S35" s="679"/>
      <c r="T35" s="679"/>
      <c r="U35" s="679"/>
      <c r="V35" s="679"/>
      <c r="W35" s="679"/>
      <c r="X35" s="679"/>
      <c r="Y35" s="680"/>
      <c r="Z35" s="715">
        <v>0.2</v>
      </c>
      <c r="AA35" s="715"/>
      <c r="AB35" s="715"/>
      <c r="AC35" s="715"/>
      <c r="AD35" s="716" t="s">
        <v>136</v>
      </c>
      <c r="AE35" s="716"/>
      <c r="AF35" s="716"/>
      <c r="AG35" s="716"/>
      <c r="AH35" s="716"/>
      <c r="AI35" s="716"/>
      <c r="AJ35" s="716"/>
      <c r="AK35" s="716"/>
      <c r="AL35" s="681" t="s">
        <v>136</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119981</v>
      </c>
      <c r="CS35" s="697"/>
      <c r="CT35" s="697"/>
      <c r="CU35" s="697"/>
      <c r="CV35" s="697"/>
      <c r="CW35" s="697"/>
      <c r="CX35" s="697"/>
      <c r="CY35" s="698"/>
      <c r="CZ35" s="681">
        <v>1</v>
      </c>
      <c r="DA35" s="699"/>
      <c r="DB35" s="699"/>
      <c r="DC35" s="700"/>
      <c r="DD35" s="684">
        <v>102411</v>
      </c>
      <c r="DE35" s="697"/>
      <c r="DF35" s="697"/>
      <c r="DG35" s="697"/>
      <c r="DH35" s="697"/>
      <c r="DI35" s="697"/>
      <c r="DJ35" s="697"/>
      <c r="DK35" s="698"/>
      <c r="DL35" s="684">
        <v>95619</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604683</v>
      </c>
      <c r="S36" s="679"/>
      <c r="T36" s="679"/>
      <c r="U36" s="679"/>
      <c r="V36" s="679"/>
      <c r="W36" s="679"/>
      <c r="X36" s="679"/>
      <c r="Y36" s="680"/>
      <c r="Z36" s="715">
        <v>4.5999999999999996</v>
      </c>
      <c r="AA36" s="715"/>
      <c r="AB36" s="715"/>
      <c r="AC36" s="715"/>
      <c r="AD36" s="716" t="s">
        <v>136</v>
      </c>
      <c r="AE36" s="716"/>
      <c r="AF36" s="716"/>
      <c r="AG36" s="716"/>
      <c r="AH36" s="716"/>
      <c r="AI36" s="716"/>
      <c r="AJ36" s="716"/>
      <c r="AK36" s="716"/>
      <c r="AL36" s="681" t="s">
        <v>136</v>
      </c>
      <c r="AM36" s="682"/>
      <c r="AN36" s="682"/>
      <c r="AO36" s="717"/>
      <c r="AP36" s="235"/>
      <c r="AQ36" s="730" t="s">
        <v>324</v>
      </c>
      <c r="AR36" s="731"/>
      <c r="AS36" s="731"/>
      <c r="AT36" s="731"/>
      <c r="AU36" s="731"/>
      <c r="AV36" s="731"/>
      <c r="AW36" s="731"/>
      <c r="AX36" s="731"/>
      <c r="AY36" s="732"/>
      <c r="AZ36" s="733">
        <v>1732774</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23336</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1019692</v>
      </c>
      <c r="CS36" s="679"/>
      <c r="CT36" s="679"/>
      <c r="CU36" s="679"/>
      <c r="CV36" s="679"/>
      <c r="CW36" s="679"/>
      <c r="CX36" s="679"/>
      <c r="CY36" s="680"/>
      <c r="CZ36" s="681">
        <v>8.1</v>
      </c>
      <c r="DA36" s="699"/>
      <c r="DB36" s="699"/>
      <c r="DC36" s="700"/>
      <c r="DD36" s="684">
        <v>814684</v>
      </c>
      <c r="DE36" s="679"/>
      <c r="DF36" s="679"/>
      <c r="DG36" s="679"/>
      <c r="DH36" s="679"/>
      <c r="DI36" s="679"/>
      <c r="DJ36" s="679"/>
      <c r="DK36" s="680"/>
      <c r="DL36" s="684">
        <v>479573</v>
      </c>
      <c r="DM36" s="679"/>
      <c r="DN36" s="679"/>
      <c r="DO36" s="679"/>
      <c r="DP36" s="679"/>
      <c r="DQ36" s="679"/>
      <c r="DR36" s="679"/>
      <c r="DS36" s="679"/>
      <c r="DT36" s="679"/>
      <c r="DU36" s="679"/>
      <c r="DV36" s="680"/>
      <c r="DW36" s="681">
        <v>6.8</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499001</v>
      </c>
      <c r="S37" s="679"/>
      <c r="T37" s="679"/>
      <c r="U37" s="679"/>
      <c r="V37" s="679"/>
      <c r="W37" s="679"/>
      <c r="X37" s="679"/>
      <c r="Y37" s="680"/>
      <c r="Z37" s="715">
        <v>3.8</v>
      </c>
      <c r="AA37" s="715"/>
      <c r="AB37" s="715"/>
      <c r="AC37" s="715"/>
      <c r="AD37" s="716" t="s">
        <v>136</v>
      </c>
      <c r="AE37" s="716"/>
      <c r="AF37" s="716"/>
      <c r="AG37" s="716"/>
      <c r="AH37" s="716"/>
      <c r="AI37" s="716"/>
      <c r="AJ37" s="716"/>
      <c r="AK37" s="716"/>
      <c r="AL37" s="681" t="s">
        <v>136</v>
      </c>
      <c r="AM37" s="682"/>
      <c r="AN37" s="682"/>
      <c r="AO37" s="717"/>
      <c r="AQ37" s="718" t="s">
        <v>328</v>
      </c>
      <c r="AR37" s="719"/>
      <c r="AS37" s="719"/>
      <c r="AT37" s="719"/>
      <c r="AU37" s="719"/>
      <c r="AV37" s="719"/>
      <c r="AW37" s="719"/>
      <c r="AX37" s="719"/>
      <c r="AY37" s="720"/>
      <c r="AZ37" s="678">
        <v>462830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-55567</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49170</v>
      </c>
      <c r="CS37" s="697"/>
      <c r="CT37" s="697"/>
      <c r="CU37" s="697"/>
      <c r="CV37" s="697"/>
      <c r="CW37" s="697"/>
      <c r="CX37" s="697"/>
      <c r="CY37" s="698"/>
      <c r="CZ37" s="681">
        <v>0.4</v>
      </c>
      <c r="DA37" s="699"/>
      <c r="DB37" s="699"/>
      <c r="DC37" s="700"/>
      <c r="DD37" s="684">
        <v>49170</v>
      </c>
      <c r="DE37" s="697"/>
      <c r="DF37" s="697"/>
      <c r="DG37" s="697"/>
      <c r="DH37" s="697"/>
      <c r="DI37" s="697"/>
      <c r="DJ37" s="697"/>
      <c r="DK37" s="698"/>
      <c r="DL37" s="684">
        <v>6069</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218629</v>
      </c>
      <c r="S38" s="679"/>
      <c r="T38" s="679"/>
      <c r="U38" s="679"/>
      <c r="V38" s="679"/>
      <c r="W38" s="679"/>
      <c r="X38" s="679"/>
      <c r="Y38" s="680"/>
      <c r="Z38" s="715">
        <v>1.7</v>
      </c>
      <c r="AA38" s="715"/>
      <c r="AB38" s="715"/>
      <c r="AC38" s="715"/>
      <c r="AD38" s="716">
        <v>2054</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37367</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4156</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1212523</v>
      </c>
      <c r="CS38" s="679"/>
      <c r="CT38" s="679"/>
      <c r="CU38" s="679"/>
      <c r="CV38" s="679"/>
      <c r="CW38" s="679"/>
      <c r="CX38" s="679"/>
      <c r="CY38" s="680"/>
      <c r="CZ38" s="681">
        <v>9.6</v>
      </c>
      <c r="DA38" s="699"/>
      <c r="DB38" s="699"/>
      <c r="DC38" s="700"/>
      <c r="DD38" s="684">
        <v>1029755</v>
      </c>
      <c r="DE38" s="679"/>
      <c r="DF38" s="679"/>
      <c r="DG38" s="679"/>
      <c r="DH38" s="679"/>
      <c r="DI38" s="679"/>
      <c r="DJ38" s="679"/>
      <c r="DK38" s="680"/>
      <c r="DL38" s="684">
        <v>870430</v>
      </c>
      <c r="DM38" s="679"/>
      <c r="DN38" s="679"/>
      <c r="DO38" s="679"/>
      <c r="DP38" s="679"/>
      <c r="DQ38" s="679"/>
      <c r="DR38" s="679"/>
      <c r="DS38" s="679"/>
      <c r="DT38" s="679"/>
      <c r="DU38" s="679"/>
      <c r="DV38" s="680"/>
      <c r="DW38" s="681">
        <v>12.3</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1237000</v>
      </c>
      <c r="S39" s="679"/>
      <c r="T39" s="679"/>
      <c r="U39" s="679"/>
      <c r="V39" s="679"/>
      <c r="W39" s="679"/>
      <c r="X39" s="679"/>
      <c r="Y39" s="680"/>
      <c r="Z39" s="715">
        <v>9.5</v>
      </c>
      <c r="AA39" s="715"/>
      <c r="AB39" s="715"/>
      <c r="AC39" s="715"/>
      <c r="AD39" s="716" t="s">
        <v>136</v>
      </c>
      <c r="AE39" s="716"/>
      <c r="AF39" s="716"/>
      <c r="AG39" s="716"/>
      <c r="AH39" s="716"/>
      <c r="AI39" s="716"/>
      <c r="AJ39" s="716"/>
      <c r="AK39" s="716"/>
      <c r="AL39" s="681" t="s">
        <v>236</v>
      </c>
      <c r="AM39" s="682"/>
      <c r="AN39" s="682"/>
      <c r="AO39" s="717"/>
      <c r="AQ39" s="718" t="s">
        <v>336</v>
      </c>
      <c r="AR39" s="719"/>
      <c r="AS39" s="719"/>
      <c r="AT39" s="719"/>
      <c r="AU39" s="719"/>
      <c r="AV39" s="719"/>
      <c r="AW39" s="719"/>
      <c r="AX39" s="719"/>
      <c r="AY39" s="720"/>
      <c r="AZ39" s="678">
        <v>9501</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6359</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217104</v>
      </c>
      <c r="CS39" s="697"/>
      <c r="CT39" s="697"/>
      <c r="CU39" s="697"/>
      <c r="CV39" s="697"/>
      <c r="CW39" s="697"/>
      <c r="CX39" s="697"/>
      <c r="CY39" s="698"/>
      <c r="CZ39" s="681">
        <v>1.7</v>
      </c>
      <c r="DA39" s="699"/>
      <c r="DB39" s="699"/>
      <c r="DC39" s="700"/>
      <c r="DD39" s="684">
        <v>194076</v>
      </c>
      <c r="DE39" s="697"/>
      <c r="DF39" s="697"/>
      <c r="DG39" s="697"/>
      <c r="DH39" s="697"/>
      <c r="DI39" s="697"/>
      <c r="DJ39" s="697"/>
      <c r="DK39" s="698"/>
      <c r="DL39" s="684" t="s">
        <v>236</v>
      </c>
      <c r="DM39" s="697"/>
      <c r="DN39" s="697"/>
      <c r="DO39" s="697"/>
      <c r="DP39" s="697"/>
      <c r="DQ39" s="697"/>
      <c r="DR39" s="697"/>
      <c r="DS39" s="697"/>
      <c r="DT39" s="697"/>
      <c r="DU39" s="697"/>
      <c r="DV39" s="698"/>
      <c r="DW39" s="681" t="s">
        <v>136</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136</v>
      </c>
      <c r="AE40" s="716"/>
      <c r="AF40" s="716"/>
      <c r="AG40" s="716"/>
      <c r="AH40" s="716"/>
      <c r="AI40" s="716"/>
      <c r="AJ40" s="716"/>
      <c r="AK40" s="716"/>
      <c r="AL40" s="681" t="s">
        <v>136</v>
      </c>
      <c r="AM40" s="682"/>
      <c r="AN40" s="682"/>
      <c r="AO40" s="717"/>
      <c r="AQ40" s="718" t="s">
        <v>340</v>
      </c>
      <c r="AR40" s="719"/>
      <c r="AS40" s="719"/>
      <c r="AT40" s="719"/>
      <c r="AU40" s="719"/>
      <c r="AV40" s="719"/>
      <c r="AW40" s="719"/>
      <c r="AX40" s="719"/>
      <c r="AY40" s="720"/>
      <c r="AZ40" s="678" t="s">
        <v>236</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84</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186059</v>
      </c>
      <c r="CS40" s="679"/>
      <c r="CT40" s="679"/>
      <c r="CU40" s="679"/>
      <c r="CV40" s="679"/>
      <c r="CW40" s="679"/>
      <c r="CX40" s="679"/>
      <c r="CY40" s="680"/>
      <c r="CZ40" s="681">
        <v>1.5</v>
      </c>
      <c r="DA40" s="699"/>
      <c r="DB40" s="699"/>
      <c r="DC40" s="700"/>
      <c r="DD40" s="684">
        <v>183059</v>
      </c>
      <c r="DE40" s="679"/>
      <c r="DF40" s="679"/>
      <c r="DG40" s="679"/>
      <c r="DH40" s="679"/>
      <c r="DI40" s="679"/>
      <c r="DJ40" s="679"/>
      <c r="DK40" s="680"/>
      <c r="DL40" s="684">
        <v>9398</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388000</v>
      </c>
      <c r="S41" s="679"/>
      <c r="T41" s="679"/>
      <c r="U41" s="679"/>
      <c r="V41" s="679"/>
      <c r="W41" s="679"/>
      <c r="X41" s="679"/>
      <c r="Y41" s="680"/>
      <c r="Z41" s="715">
        <v>3</v>
      </c>
      <c r="AA41" s="715"/>
      <c r="AB41" s="715"/>
      <c r="AC41" s="715"/>
      <c r="AD41" s="716" t="s">
        <v>136</v>
      </c>
      <c r="AE41" s="716"/>
      <c r="AF41" s="716"/>
      <c r="AG41" s="716"/>
      <c r="AH41" s="716"/>
      <c r="AI41" s="716"/>
      <c r="AJ41" s="716"/>
      <c r="AK41" s="716"/>
      <c r="AL41" s="681" t="s">
        <v>136</v>
      </c>
      <c r="AM41" s="682"/>
      <c r="AN41" s="682"/>
      <c r="AO41" s="717"/>
      <c r="AQ41" s="718" t="s">
        <v>345</v>
      </c>
      <c r="AR41" s="719"/>
      <c r="AS41" s="719"/>
      <c r="AT41" s="719"/>
      <c r="AU41" s="719"/>
      <c r="AV41" s="719"/>
      <c r="AW41" s="719"/>
      <c r="AX41" s="719"/>
      <c r="AY41" s="720"/>
      <c r="AZ41" s="678">
        <v>316213</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136</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136</v>
      </c>
      <c r="CS41" s="697"/>
      <c r="CT41" s="697"/>
      <c r="CU41" s="697"/>
      <c r="CV41" s="697"/>
      <c r="CW41" s="697"/>
      <c r="CX41" s="697"/>
      <c r="CY41" s="698"/>
      <c r="CZ41" s="681" t="s">
        <v>136</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13083027</v>
      </c>
      <c r="S42" s="701"/>
      <c r="T42" s="701"/>
      <c r="U42" s="701"/>
      <c r="V42" s="701"/>
      <c r="W42" s="701"/>
      <c r="X42" s="701"/>
      <c r="Y42" s="703"/>
      <c r="Z42" s="704">
        <v>100</v>
      </c>
      <c r="AA42" s="704"/>
      <c r="AB42" s="704"/>
      <c r="AC42" s="704"/>
      <c r="AD42" s="705">
        <v>6713814</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906863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301</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1552023</v>
      </c>
      <c r="CS42" s="679"/>
      <c r="CT42" s="679"/>
      <c r="CU42" s="679"/>
      <c r="CV42" s="679"/>
      <c r="CW42" s="679"/>
      <c r="CX42" s="679"/>
      <c r="CY42" s="680"/>
      <c r="CZ42" s="681">
        <v>12.3</v>
      </c>
      <c r="DA42" s="682"/>
      <c r="DB42" s="682"/>
      <c r="DC42" s="683"/>
      <c r="DD42" s="684">
        <v>163047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49617</v>
      </c>
      <c r="CS43" s="697"/>
      <c r="CT43" s="697"/>
      <c r="CU43" s="697"/>
      <c r="CV43" s="697"/>
      <c r="CW43" s="697"/>
      <c r="CX43" s="697"/>
      <c r="CY43" s="698"/>
      <c r="CZ43" s="681">
        <v>0.4</v>
      </c>
      <c r="DA43" s="699"/>
      <c r="DB43" s="699"/>
      <c r="DC43" s="700"/>
      <c r="DD43" s="684">
        <v>49617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1445839</v>
      </c>
      <c r="CS44" s="679"/>
      <c r="CT44" s="679"/>
      <c r="CU44" s="679"/>
      <c r="CV44" s="679"/>
      <c r="CW44" s="679"/>
      <c r="CX44" s="679"/>
      <c r="CY44" s="680"/>
      <c r="CZ44" s="681">
        <v>11.5</v>
      </c>
      <c r="DA44" s="682"/>
      <c r="DB44" s="682"/>
      <c r="DC44" s="683"/>
      <c r="DD44" s="684">
        <v>128542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750501</v>
      </c>
      <c r="CS45" s="697"/>
      <c r="CT45" s="697"/>
      <c r="CU45" s="697"/>
      <c r="CV45" s="697"/>
      <c r="CW45" s="697"/>
      <c r="CX45" s="697"/>
      <c r="CY45" s="698"/>
      <c r="CZ45" s="681">
        <v>6</v>
      </c>
      <c r="DA45" s="699"/>
      <c r="DB45" s="699"/>
      <c r="DC45" s="700"/>
      <c r="DD45" s="684">
        <v>24925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655143</v>
      </c>
      <c r="CS46" s="679"/>
      <c r="CT46" s="679"/>
      <c r="CU46" s="679"/>
      <c r="CV46" s="679"/>
      <c r="CW46" s="679"/>
      <c r="CX46" s="679"/>
      <c r="CY46" s="680"/>
      <c r="CZ46" s="681">
        <v>5.2</v>
      </c>
      <c r="DA46" s="682"/>
      <c r="DB46" s="682"/>
      <c r="DC46" s="683"/>
      <c r="DD46" s="684">
        <v>103322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106184</v>
      </c>
      <c r="CS47" s="697"/>
      <c r="CT47" s="697"/>
      <c r="CU47" s="697"/>
      <c r="CV47" s="697"/>
      <c r="CW47" s="697"/>
      <c r="CX47" s="697"/>
      <c r="CY47" s="698"/>
      <c r="CZ47" s="681">
        <v>0.8</v>
      </c>
      <c r="DA47" s="699"/>
      <c r="DB47" s="699"/>
      <c r="DC47" s="700"/>
      <c r="DD47" s="684">
        <v>34505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236</v>
      </c>
      <c r="CS48" s="679"/>
      <c r="CT48" s="679"/>
      <c r="CU48" s="679"/>
      <c r="CV48" s="679"/>
      <c r="CW48" s="679"/>
      <c r="CX48" s="679"/>
      <c r="CY48" s="680"/>
      <c r="CZ48" s="681" t="s">
        <v>136</v>
      </c>
      <c r="DA48" s="682"/>
      <c r="DB48" s="682"/>
      <c r="DC48" s="683"/>
      <c r="DD48" s="684" t="s">
        <v>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12594115</v>
      </c>
      <c r="CS49" s="663"/>
      <c r="CT49" s="663"/>
      <c r="CU49" s="663"/>
      <c r="CV49" s="663"/>
      <c r="CW49" s="663"/>
      <c r="CX49" s="663"/>
      <c r="CY49" s="664"/>
      <c r="CZ49" s="665">
        <v>100</v>
      </c>
      <c r="DA49" s="666"/>
      <c r="DB49" s="666"/>
      <c r="DC49" s="667"/>
      <c r="DD49" s="668">
        <v>8493219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DDJacEpDxaAAM738Ps87kaZtCvN/uHAD29GnDfcnZRHowde89U0SVxbkY4yl3qS/yNz8piNO34D3YvEc01Jfg==" saltValue="1YG2Bbx8PNK15e3v8+aL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G44" zoomScale="70" zoomScaleNormal="1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13082</v>
      </c>
      <c r="R7" s="1198"/>
      <c r="S7" s="1198"/>
      <c r="T7" s="1198"/>
      <c r="U7" s="1198"/>
      <c r="V7" s="1198">
        <v>12594</v>
      </c>
      <c r="W7" s="1198"/>
      <c r="X7" s="1198"/>
      <c r="Y7" s="1198"/>
      <c r="Z7" s="1198"/>
      <c r="AA7" s="1198">
        <v>487</v>
      </c>
      <c r="AB7" s="1198"/>
      <c r="AC7" s="1198"/>
      <c r="AD7" s="1198"/>
      <c r="AE7" s="1199"/>
      <c r="AF7" s="1200">
        <v>402</v>
      </c>
      <c r="AG7" s="1201"/>
      <c r="AH7" s="1201"/>
      <c r="AI7" s="1201"/>
      <c r="AJ7" s="1202"/>
      <c r="AK7" s="1184">
        <v>605</v>
      </c>
      <c r="AL7" s="1185"/>
      <c r="AM7" s="1185"/>
      <c r="AN7" s="1185"/>
      <c r="AO7" s="1185"/>
      <c r="AP7" s="1185">
        <v>13713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574</v>
      </c>
      <c r="BT7" s="1189"/>
      <c r="BU7" s="1189"/>
      <c r="BV7" s="1189"/>
      <c r="BW7" s="1189"/>
      <c r="BX7" s="1189"/>
      <c r="BY7" s="1189"/>
      <c r="BZ7" s="1189"/>
      <c r="CA7" s="1189"/>
      <c r="CB7" s="1189"/>
      <c r="CC7" s="1189"/>
      <c r="CD7" s="1189"/>
      <c r="CE7" s="1189"/>
      <c r="CF7" s="1189"/>
      <c r="CG7" s="1190"/>
      <c r="CH7" s="1181">
        <v>-1</v>
      </c>
      <c r="CI7" s="1182"/>
      <c r="CJ7" s="1182"/>
      <c r="CK7" s="1182"/>
      <c r="CL7" s="1183"/>
      <c r="CM7" s="1181">
        <v>21</v>
      </c>
      <c r="CN7" s="1182"/>
      <c r="CO7" s="1182"/>
      <c r="CP7" s="1182"/>
      <c r="CQ7" s="1183"/>
      <c r="CR7" s="1181">
        <v>5</v>
      </c>
      <c r="CS7" s="1182"/>
      <c r="CT7" s="1182"/>
      <c r="CU7" s="1182"/>
      <c r="CV7" s="1183"/>
      <c r="CW7" s="1181" t="s">
        <v>575</v>
      </c>
      <c r="CX7" s="1182"/>
      <c r="CY7" s="1182"/>
      <c r="CZ7" s="1182"/>
      <c r="DA7" s="1183"/>
      <c r="DB7" s="1181">
        <v>589</v>
      </c>
      <c r="DC7" s="1182"/>
      <c r="DD7" s="1182"/>
      <c r="DE7" s="1182"/>
      <c r="DF7" s="1183"/>
      <c r="DG7" s="1181" t="s">
        <v>575</v>
      </c>
      <c r="DH7" s="1182"/>
      <c r="DI7" s="1182"/>
      <c r="DJ7" s="1182"/>
      <c r="DK7" s="1183"/>
      <c r="DL7" s="1181" t="s">
        <v>575</v>
      </c>
      <c r="DM7" s="1182"/>
      <c r="DN7" s="1182"/>
      <c r="DO7" s="1182"/>
      <c r="DP7" s="1183"/>
      <c r="DQ7" s="1181" t="s">
        <v>575</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87</v>
      </c>
      <c r="R8" s="1137"/>
      <c r="S8" s="1137"/>
      <c r="T8" s="1137"/>
      <c r="U8" s="1137"/>
      <c r="V8" s="1137">
        <v>85</v>
      </c>
      <c r="W8" s="1137"/>
      <c r="X8" s="1137"/>
      <c r="Y8" s="1137"/>
      <c r="Z8" s="1137"/>
      <c r="AA8" s="1137">
        <v>2</v>
      </c>
      <c r="AB8" s="1137"/>
      <c r="AC8" s="1137"/>
      <c r="AD8" s="1137"/>
      <c r="AE8" s="1138"/>
      <c r="AF8" s="1112">
        <v>2</v>
      </c>
      <c r="AG8" s="1113"/>
      <c r="AH8" s="1113"/>
      <c r="AI8" s="1113"/>
      <c r="AJ8" s="1114"/>
      <c r="AK8" s="1179">
        <v>4</v>
      </c>
      <c r="AL8" s="1180"/>
      <c r="AM8" s="1180"/>
      <c r="AN8" s="1180"/>
      <c r="AO8" s="1180"/>
      <c r="AP8" s="1180">
        <v>67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43" t="s">
        <v>388</v>
      </c>
      <c r="C23" s="1044"/>
      <c r="D23" s="1044"/>
      <c r="E23" s="1044"/>
      <c r="F23" s="1044"/>
      <c r="G23" s="1044"/>
      <c r="H23" s="1044"/>
      <c r="I23" s="1044"/>
      <c r="J23" s="1044"/>
      <c r="K23" s="1044"/>
      <c r="L23" s="1044"/>
      <c r="M23" s="1044"/>
      <c r="N23" s="1044"/>
      <c r="O23" s="1044"/>
      <c r="P23" s="1045"/>
      <c r="Q23" s="1161">
        <v>13083</v>
      </c>
      <c r="R23" s="1162"/>
      <c r="S23" s="1162"/>
      <c r="T23" s="1162"/>
      <c r="U23" s="1162"/>
      <c r="V23" s="1162">
        <v>12594</v>
      </c>
      <c r="W23" s="1162"/>
      <c r="X23" s="1162"/>
      <c r="Y23" s="1162"/>
      <c r="Z23" s="1162"/>
      <c r="AA23" s="1162">
        <v>489</v>
      </c>
      <c r="AB23" s="1162"/>
      <c r="AC23" s="1162"/>
      <c r="AD23" s="1162"/>
      <c r="AE23" s="1163"/>
      <c r="AF23" s="1164">
        <v>404</v>
      </c>
      <c r="AG23" s="1162"/>
      <c r="AH23" s="1162"/>
      <c r="AI23" s="1162"/>
      <c r="AJ23" s="1165"/>
      <c r="AK23" s="1166"/>
      <c r="AL23" s="1167"/>
      <c r="AM23" s="1167"/>
      <c r="AN23" s="1167"/>
      <c r="AO23" s="1167"/>
      <c r="AP23" s="1162">
        <v>13780</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2852</v>
      </c>
      <c r="R28" s="1147"/>
      <c r="S28" s="1147"/>
      <c r="T28" s="1147"/>
      <c r="U28" s="1147"/>
      <c r="V28" s="1147">
        <v>2829</v>
      </c>
      <c r="W28" s="1147"/>
      <c r="X28" s="1147"/>
      <c r="Y28" s="1147"/>
      <c r="Z28" s="1147"/>
      <c r="AA28" s="1147">
        <v>23</v>
      </c>
      <c r="AB28" s="1147"/>
      <c r="AC28" s="1147"/>
      <c r="AD28" s="1147"/>
      <c r="AE28" s="1148"/>
      <c r="AF28" s="1149">
        <v>23</v>
      </c>
      <c r="AG28" s="1147"/>
      <c r="AH28" s="1147"/>
      <c r="AI28" s="1147"/>
      <c r="AJ28" s="1150"/>
      <c r="AK28" s="1151">
        <v>316</v>
      </c>
      <c r="AL28" s="1139"/>
      <c r="AM28" s="1139"/>
      <c r="AN28" s="1139"/>
      <c r="AO28" s="1139"/>
      <c r="AP28" s="1139" t="s">
        <v>575</v>
      </c>
      <c r="AQ28" s="1139"/>
      <c r="AR28" s="1139"/>
      <c r="AS28" s="1139"/>
      <c r="AT28" s="1139"/>
      <c r="AU28" s="1139" t="s">
        <v>575</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2896</v>
      </c>
      <c r="R29" s="1137"/>
      <c r="S29" s="1137"/>
      <c r="T29" s="1137"/>
      <c r="U29" s="1137"/>
      <c r="V29" s="1137">
        <v>2735</v>
      </c>
      <c r="W29" s="1137"/>
      <c r="X29" s="1137"/>
      <c r="Y29" s="1137"/>
      <c r="Z29" s="1137"/>
      <c r="AA29" s="1137">
        <v>161</v>
      </c>
      <c r="AB29" s="1137"/>
      <c r="AC29" s="1137"/>
      <c r="AD29" s="1137"/>
      <c r="AE29" s="1138"/>
      <c r="AF29" s="1112">
        <v>161</v>
      </c>
      <c r="AG29" s="1113"/>
      <c r="AH29" s="1113"/>
      <c r="AI29" s="1113"/>
      <c r="AJ29" s="1114"/>
      <c r="AK29" s="1076">
        <v>398</v>
      </c>
      <c r="AL29" s="1070"/>
      <c r="AM29" s="1070"/>
      <c r="AN29" s="1070"/>
      <c r="AO29" s="1070"/>
      <c r="AP29" s="1070" t="s">
        <v>575</v>
      </c>
      <c r="AQ29" s="1070"/>
      <c r="AR29" s="1070"/>
      <c r="AS29" s="1070"/>
      <c r="AT29" s="1070"/>
      <c r="AU29" s="1070" t="s">
        <v>575</v>
      </c>
      <c r="AV29" s="1070"/>
      <c r="AW29" s="1070"/>
      <c r="AX29" s="1070"/>
      <c r="AY29" s="1070"/>
      <c r="AZ29" s="1135" t="s">
        <v>575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358</v>
      </c>
      <c r="R30" s="1137"/>
      <c r="S30" s="1137"/>
      <c r="T30" s="1137"/>
      <c r="U30" s="1137"/>
      <c r="V30" s="1137">
        <v>358</v>
      </c>
      <c r="W30" s="1137"/>
      <c r="X30" s="1137"/>
      <c r="Y30" s="1137"/>
      <c r="Z30" s="1137"/>
      <c r="AA30" s="1137">
        <v>0</v>
      </c>
      <c r="AB30" s="1137"/>
      <c r="AC30" s="1137"/>
      <c r="AD30" s="1137"/>
      <c r="AE30" s="1138"/>
      <c r="AF30" s="1112">
        <v>0</v>
      </c>
      <c r="AG30" s="1113"/>
      <c r="AH30" s="1113"/>
      <c r="AI30" s="1113"/>
      <c r="AJ30" s="1114"/>
      <c r="AK30" s="1076">
        <v>72</v>
      </c>
      <c r="AL30" s="1070"/>
      <c r="AM30" s="1070"/>
      <c r="AN30" s="1070"/>
      <c r="AO30" s="1070"/>
      <c r="AP30" s="1070" t="s">
        <v>575</v>
      </c>
      <c r="AQ30" s="1070"/>
      <c r="AR30" s="1070"/>
      <c r="AS30" s="1070"/>
      <c r="AT30" s="1070"/>
      <c r="AU30" s="1070" t="s">
        <v>575</v>
      </c>
      <c r="AV30" s="1070"/>
      <c r="AW30" s="1070"/>
      <c r="AX30" s="1070"/>
      <c r="AY30" s="1070"/>
      <c r="AZ30" s="1135" t="s">
        <v>575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652</v>
      </c>
      <c r="R31" s="1137"/>
      <c r="S31" s="1137"/>
      <c r="T31" s="1137"/>
      <c r="U31" s="1137"/>
      <c r="V31" s="1137">
        <v>518</v>
      </c>
      <c r="W31" s="1137"/>
      <c r="X31" s="1137"/>
      <c r="Y31" s="1137"/>
      <c r="Z31" s="1137"/>
      <c r="AA31" s="1137">
        <v>134</v>
      </c>
      <c r="AB31" s="1137"/>
      <c r="AC31" s="1137"/>
      <c r="AD31" s="1137"/>
      <c r="AE31" s="1138"/>
      <c r="AF31" s="1112">
        <v>824</v>
      </c>
      <c r="AG31" s="1113"/>
      <c r="AH31" s="1113"/>
      <c r="AI31" s="1113"/>
      <c r="AJ31" s="1114"/>
      <c r="AK31" s="1076">
        <v>2</v>
      </c>
      <c r="AL31" s="1070"/>
      <c r="AM31" s="1070"/>
      <c r="AN31" s="1070"/>
      <c r="AO31" s="1070"/>
      <c r="AP31" s="1070">
        <v>1511</v>
      </c>
      <c r="AQ31" s="1070"/>
      <c r="AR31" s="1070"/>
      <c r="AS31" s="1070"/>
      <c r="AT31" s="1070"/>
      <c r="AU31" s="1070">
        <v>17</v>
      </c>
      <c r="AV31" s="1070"/>
      <c r="AW31" s="1070"/>
      <c r="AX31" s="1070"/>
      <c r="AY31" s="1070"/>
      <c r="AZ31" s="1135" t="s">
        <v>575</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194</v>
      </c>
      <c r="R32" s="1137"/>
      <c r="S32" s="1137"/>
      <c r="T32" s="1137"/>
      <c r="U32" s="1137"/>
      <c r="V32" s="1137">
        <v>164</v>
      </c>
      <c r="W32" s="1137"/>
      <c r="X32" s="1137"/>
      <c r="Y32" s="1137"/>
      <c r="Z32" s="1137"/>
      <c r="AA32" s="1137">
        <v>30</v>
      </c>
      <c r="AB32" s="1137"/>
      <c r="AC32" s="1137"/>
      <c r="AD32" s="1137"/>
      <c r="AE32" s="1138"/>
      <c r="AF32" s="1112">
        <v>514</v>
      </c>
      <c r="AG32" s="1113"/>
      <c r="AH32" s="1113"/>
      <c r="AI32" s="1113"/>
      <c r="AJ32" s="1114"/>
      <c r="AK32" s="1076">
        <v>0</v>
      </c>
      <c r="AL32" s="1070"/>
      <c r="AM32" s="1070"/>
      <c r="AN32" s="1070"/>
      <c r="AO32" s="1070"/>
      <c r="AP32" s="1070">
        <v>376</v>
      </c>
      <c r="AQ32" s="1070"/>
      <c r="AR32" s="1070"/>
      <c r="AS32" s="1070"/>
      <c r="AT32" s="1070"/>
      <c r="AU32" s="1070" t="s">
        <v>575</v>
      </c>
      <c r="AV32" s="1070"/>
      <c r="AW32" s="1070"/>
      <c r="AX32" s="1070"/>
      <c r="AY32" s="1070"/>
      <c r="AZ32" s="1135" t="s">
        <v>575</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6"/>
      <c r="AL33" s="1070"/>
      <c r="AM33" s="1070"/>
      <c r="AN33" s="1070"/>
      <c r="AO33" s="1070"/>
      <c r="AP33" s="1070"/>
      <c r="AQ33" s="1070"/>
      <c r="AR33" s="1070"/>
      <c r="AS33" s="1070"/>
      <c r="AT33" s="1070"/>
      <c r="AU33" s="1070"/>
      <c r="AV33" s="1070"/>
      <c r="AW33" s="1070"/>
      <c r="AX33" s="1070"/>
      <c r="AY33" s="1070"/>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6"/>
      <c r="AL34" s="1070"/>
      <c r="AM34" s="1070"/>
      <c r="AN34" s="1070"/>
      <c r="AO34" s="1070"/>
      <c r="AP34" s="1070"/>
      <c r="AQ34" s="1070"/>
      <c r="AR34" s="1070"/>
      <c r="AS34" s="1070"/>
      <c r="AT34" s="1070"/>
      <c r="AU34" s="1070"/>
      <c r="AV34" s="1070"/>
      <c r="AW34" s="1070"/>
      <c r="AX34" s="1070"/>
      <c r="AY34" s="1070"/>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6"/>
      <c r="AL35" s="1070"/>
      <c r="AM35" s="1070"/>
      <c r="AN35" s="1070"/>
      <c r="AO35" s="1070"/>
      <c r="AP35" s="1070"/>
      <c r="AQ35" s="1070"/>
      <c r="AR35" s="1070"/>
      <c r="AS35" s="1070"/>
      <c r="AT35" s="1070"/>
      <c r="AU35" s="1070"/>
      <c r="AV35" s="1070"/>
      <c r="AW35" s="1070"/>
      <c r="AX35" s="1070"/>
      <c r="AY35" s="1070"/>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6"/>
      <c r="AL36" s="1070"/>
      <c r="AM36" s="1070"/>
      <c r="AN36" s="1070"/>
      <c r="AO36" s="1070"/>
      <c r="AP36" s="1070"/>
      <c r="AQ36" s="1070"/>
      <c r="AR36" s="1070"/>
      <c r="AS36" s="1070"/>
      <c r="AT36" s="1070"/>
      <c r="AU36" s="1070"/>
      <c r="AV36" s="1070"/>
      <c r="AW36" s="1070"/>
      <c r="AX36" s="1070"/>
      <c r="AY36" s="1070"/>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6"/>
      <c r="AL37" s="1070"/>
      <c r="AM37" s="1070"/>
      <c r="AN37" s="1070"/>
      <c r="AO37" s="1070"/>
      <c r="AP37" s="1070"/>
      <c r="AQ37" s="1070"/>
      <c r="AR37" s="1070"/>
      <c r="AS37" s="1070"/>
      <c r="AT37" s="1070"/>
      <c r="AU37" s="1070"/>
      <c r="AV37" s="1070"/>
      <c r="AW37" s="1070"/>
      <c r="AX37" s="1070"/>
      <c r="AY37" s="1070"/>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6"/>
      <c r="AL38" s="1070"/>
      <c r="AM38" s="1070"/>
      <c r="AN38" s="1070"/>
      <c r="AO38" s="1070"/>
      <c r="AP38" s="1070"/>
      <c r="AQ38" s="1070"/>
      <c r="AR38" s="1070"/>
      <c r="AS38" s="1070"/>
      <c r="AT38" s="1070"/>
      <c r="AU38" s="1070"/>
      <c r="AV38" s="1070"/>
      <c r="AW38" s="1070"/>
      <c r="AX38" s="1070"/>
      <c r="AY38" s="1070"/>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6"/>
      <c r="AL39" s="1070"/>
      <c r="AM39" s="1070"/>
      <c r="AN39" s="1070"/>
      <c r="AO39" s="1070"/>
      <c r="AP39" s="1070"/>
      <c r="AQ39" s="1070"/>
      <c r="AR39" s="1070"/>
      <c r="AS39" s="1070"/>
      <c r="AT39" s="1070"/>
      <c r="AU39" s="1070"/>
      <c r="AV39" s="1070"/>
      <c r="AW39" s="1070"/>
      <c r="AX39" s="1070"/>
      <c r="AY39" s="1070"/>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6"/>
      <c r="AL40" s="1070"/>
      <c r="AM40" s="1070"/>
      <c r="AN40" s="1070"/>
      <c r="AO40" s="1070"/>
      <c r="AP40" s="1070"/>
      <c r="AQ40" s="1070"/>
      <c r="AR40" s="1070"/>
      <c r="AS40" s="1070"/>
      <c r="AT40" s="1070"/>
      <c r="AU40" s="1070"/>
      <c r="AV40" s="1070"/>
      <c r="AW40" s="1070"/>
      <c r="AX40" s="1070"/>
      <c r="AY40" s="1070"/>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6"/>
      <c r="AL41" s="1070"/>
      <c r="AM41" s="1070"/>
      <c r="AN41" s="1070"/>
      <c r="AO41" s="1070"/>
      <c r="AP41" s="1070"/>
      <c r="AQ41" s="1070"/>
      <c r="AR41" s="1070"/>
      <c r="AS41" s="1070"/>
      <c r="AT41" s="1070"/>
      <c r="AU41" s="1070"/>
      <c r="AV41" s="1070"/>
      <c r="AW41" s="1070"/>
      <c r="AX41" s="1070"/>
      <c r="AY41" s="1070"/>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6"/>
      <c r="AL42" s="1070"/>
      <c r="AM42" s="1070"/>
      <c r="AN42" s="1070"/>
      <c r="AO42" s="1070"/>
      <c r="AP42" s="1070"/>
      <c r="AQ42" s="1070"/>
      <c r="AR42" s="1070"/>
      <c r="AS42" s="1070"/>
      <c r="AT42" s="1070"/>
      <c r="AU42" s="1070"/>
      <c r="AV42" s="1070"/>
      <c r="AW42" s="1070"/>
      <c r="AX42" s="1070"/>
      <c r="AY42" s="1070"/>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6"/>
      <c r="AL43" s="1070"/>
      <c r="AM43" s="1070"/>
      <c r="AN43" s="1070"/>
      <c r="AO43" s="1070"/>
      <c r="AP43" s="1070"/>
      <c r="AQ43" s="1070"/>
      <c r="AR43" s="1070"/>
      <c r="AS43" s="1070"/>
      <c r="AT43" s="1070"/>
      <c r="AU43" s="1070"/>
      <c r="AV43" s="1070"/>
      <c r="AW43" s="1070"/>
      <c r="AX43" s="1070"/>
      <c r="AY43" s="1070"/>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6"/>
      <c r="AL44" s="1070"/>
      <c r="AM44" s="1070"/>
      <c r="AN44" s="1070"/>
      <c r="AO44" s="1070"/>
      <c r="AP44" s="1070"/>
      <c r="AQ44" s="1070"/>
      <c r="AR44" s="1070"/>
      <c r="AS44" s="1070"/>
      <c r="AT44" s="1070"/>
      <c r="AU44" s="1070"/>
      <c r="AV44" s="1070"/>
      <c r="AW44" s="1070"/>
      <c r="AX44" s="1070"/>
      <c r="AY44" s="1070"/>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6"/>
      <c r="AL45" s="1070"/>
      <c r="AM45" s="1070"/>
      <c r="AN45" s="1070"/>
      <c r="AO45" s="1070"/>
      <c r="AP45" s="1070"/>
      <c r="AQ45" s="1070"/>
      <c r="AR45" s="1070"/>
      <c r="AS45" s="1070"/>
      <c r="AT45" s="1070"/>
      <c r="AU45" s="1070"/>
      <c r="AV45" s="1070"/>
      <c r="AW45" s="1070"/>
      <c r="AX45" s="1070"/>
      <c r="AY45" s="1070"/>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6"/>
      <c r="AL46" s="1070"/>
      <c r="AM46" s="1070"/>
      <c r="AN46" s="1070"/>
      <c r="AO46" s="1070"/>
      <c r="AP46" s="1070"/>
      <c r="AQ46" s="1070"/>
      <c r="AR46" s="1070"/>
      <c r="AS46" s="1070"/>
      <c r="AT46" s="1070"/>
      <c r="AU46" s="1070"/>
      <c r="AV46" s="1070"/>
      <c r="AW46" s="1070"/>
      <c r="AX46" s="1070"/>
      <c r="AY46" s="1070"/>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6"/>
      <c r="AL47" s="1070"/>
      <c r="AM47" s="1070"/>
      <c r="AN47" s="1070"/>
      <c r="AO47" s="1070"/>
      <c r="AP47" s="1070"/>
      <c r="AQ47" s="1070"/>
      <c r="AR47" s="1070"/>
      <c r="AS47" s="1070"/>
      <c r="AT47" s="1070"/>
      <c r="AU47" s="1070"/>
      <c r="AV47" s="1070"/>
      <c r="AW47" s="1070"/>
      <c r="AX47" s="1070"/>
      <c r="AY47" s="1070"/>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6"/>
      <c r="AL48" s="1070"/>
      <c r="AM48" s="1070"/>
      <c r="AN48" s="1070"/>
      <c r="AO48" s="1070"/>
      <c r="AP48" s="1070"/>
      <c r="AQ48" s="1070"/>
      <c r="AR48" s="1070"/>
      <c r="AS48" s="1070"/>
      <c r="AT48" s="1070"/>
      <c r="AU48" s="1070"/>
      <c r="AV48" s="1070"/>
      <c r="AW48" s="1070"/>
      <c r="AX48" s="1070"/>
      <c r="AY48" s="1070"/>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6"/>
      <c r="AL49" s="1070"/>
      <c r="AM49" s="1070"/>
      <c r="AN49" s="1070"/>
      <c r="AO49" s="1070"/>
      <c r="AP49" s="1070"/>
      <c r="AQ49" s="1070"/>
      <c r="AR49" s="1070"/>
      <c r="AS49" s="1070"/>
      <c r="AT49" s="1070"/>
      <c r="AU49" s="1070"/>
      <c r="AV49" s="1070"/>
      <c r="AW49" s="1070"/>
      <c r="AX49" s="1070"/>
      <c r="AY49" s="1070"/>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43" t="s">
        <v>407</v>
      </c>
      <c r="C63" s="1044"/>
      <c r="D63" s="1044"/>
      <c r="E63" s="1044"/>
      <c r="F63" s="1044"/>
      <c r="G63" s="1044"/>
      <c r="H63" s="1044"/>
      <c r="I63" s="1044"/>
      <c r="J63" s="1044"/>
      <c r="K63" s="1044"/>
      <c r="L63" s="1044"/>
      <c r="M63" s="1044"/>
      <c r="N63" s="1044"/>
      <c r="O63" s="1044"/>
      <c r="P63" s="1045"/>
      <c r="Q63" s="1061"/>
      <c r="R63" s="1062"/>
      <c r="S63" s="1062"/>
      <c r="T63" s="1062"/>
      <c r="U63" s="1062"/>
      <c r="V63" s="1062"/>
      <c r="W63" s="1062"/>
      <c r="X63" s="1062"/>
      <c r="Y63" s="1062"/>
      <c r="Z63" s="1062"/>
      <c r="AA63" s="1062"/>
      <c r="AB63" s="1062"/>
      <c r="AC63" s="1062"/>
      <c r="AD63" s="1062"/>
      <c r="AE63" s="1121"/>
      <c r="AF63" s="1122">
        <v>1522</v>
      </c>
      <c r="AG63" s="1058"/>
      <c r="AH63" s="1058"/>
      <c r="AI63" s="1058"/>
      <c r="AJ63" s="1123"/>
      <c r="AK63" s="1124"/>
      <c r="AL63" s="1062"/>
      <c r="AM63" s="1062"/>
      <c r="AN63" s="1062"/>
      <c r="AO63" s="1062"/>
      <c r="AP63" s="1058">
        <v>1887</v>
      </c>
      <c r="AQ63" s="1058"/>
      <c r="AR63" s="1058"/>
      <c r="AS63" s="1058"/>
      <c r="AT63" s="1058"/>
      <c r="AU63" s="1058">
        <v>17</v>
      </c>
      <c r="AV63" s="1058"/>
      <c r="AW63" s="1058"/>
      <c r="AX63" s="1058"/>
      <c r="AY63" s="1058"/>
      <c r="AZ63" s="1118"/>
      <c r="BA63" s="1118"/>
      <c r="BB63" s="1118"/>
      <c r="BC63" s="1118"/>
      <c r="BD63" s="1118"/>
      <c r="BE63" s="1059"/>
      <c r="BF63" s="1059"/>
      <c r="BG63" s="1059"/>
      <c r="BH63" s="1059"/>
      <c r="BI63" s="1060"/>
      <c r="BJ63" s="1119" t="s">
        <v>408</v>
      </c>
      <c r="BK63" s="1050"/>
      <c r="BL63" s="1050"/>
      <c r="BM63" s="1050"/>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397</v>
      </c>
      <c r="AQ66" s="1095"/>
      <c r="AR66" s="1095"/>
      <c r="AS66" s="1095"/>
      <c r="AT66" s="1096"/>
      <c r="AU66" s="1094" t="s">
        <v>416</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52"/>
      <c r="BT66" s="1053"/>
      <c r="BU66" s="1053"/>
      <c r="BV66" s="1053"/>
      <c r="BW66" s="1053"/>
      <c r="BX66" s="1053"/>
      <c r="BY66" s="1053"/>
      <c r="BZ66" s="1053"/>
      <c r="CA66" s="1053"/>
      <c r="CB66" s="1053"/>
      <c r="CC66" s="1053"/>
      <c r="CD66" s="1053"/>
      <c r="CE66" s="1053"/>
      <c r="CF66" s="1053"/>
      <c r="CG66" s="1054"/>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40"/>
      <c r="DW66" s="1041"/>
      <c r="DX66" s="1041"/>
      <c r="DY66" s="1041"/>
      <c r="DZ66" s="1042"/>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52"/>
      <c r="BT67" s="1053"/>
      <c r="BU67" s="1053"/>
      <c r="BV67" s="1053"/>
      <c r="BW67" s="1053"/>
      <c r="BX67" s="1053"/>
      <c r="BY67" s="1053"/>
      <c r="BZ67" s="1053"/>
      <c r="CA67" s="1053"/>
      <c r="CB67" s="1053"/>
      <c r="CC67" s="1053"/>
      <c r="CD67" s="1053"/>
      <c r="CE67" s="1053"/>
      <c r="CF67" s="1053"/>
      <c r="CG67" s="1054"/>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40"/>
      <c r="DW67" s="1041"/>
      <c r="DX67" s="1041"/>
      <c r="DY67" s="1041"/>
      <c r="DZ67" s="1042"/>
      <c r="EA67" s="247"/>
    </row>
    <row r="68" spans="1:131" s="248" customFormat="1" ht="26.25" customHeight="1" thickTop="1" x14ac:dyDescent="0.15">
      <c r="A68" s="259">
        <v>1</v>
      </c>
      <c r="B68" s="801" t="s">
        <v>576</v>
      </c>
      <c r="C68" s="802"/>
      <c r="D68" s="802"/>
      <c r="E68" s="802"/>
      <c r="F68" s="802"/>
      <c r="G68" s="802"/>
      <c r="H68" s="802"/>
      <c r="I68" s="802"/>
      <c r="J68" s="802"/>
      <c r="K68" s="802"/>
      <c r="L68" s="802"/>
      <c r="M68" s="802"/>
      <c r="N68" s="802"/>
      <c r="O68" s="802"/>
      <c r="P68" s="803"/>
      <c r="Q68" s="1081">
        <v>15914</v>
      </c>
      <c r="R68" s="1078"/>
      <c r="S68" s="1078"/>
      <c r="T68" s="1078"/>
      <c r="U68" s="1078"/>
      <c r="V68" s="1078">
        <v>15890</v>
      </c>
      <c r="W68" s="1078"/>
      <c r="X68" s="1078"/>
      <c r="Y68" s="1078"/>
      <c r="Z68" s="1078"/>
      <c r="AA68" s="1078">
        <v>24</v>
      </c>
      <c r="AB68" s="1078"/>
      <c r="AC68" s="1078"/>
      <c r="AD68" s="1078"/>
      <c r="AE68" s="1078"/>
      <c r="AF68" s="1078">
        <v>24</v>
      </c>
      <c r="AG68" s="1078"/>
      <c r="AH68" s="1078"/>
      <c r="AI68" s="1078"/>
      <c r="AJ68" s="1078"/>
      <c r="AK68" s="1078">
        <v>82</v>
      </c>
      <c r="AL68" s="1078"/>
      <c r="AM68" s="1078"/>
      <c r="AN68" s="1078"/>
      <c r="AO68" s="1078"/>
      <c r="AP68" s="1078" t="s">
        <v>582</v>
      </c>
      <c r="AQ68" s="1078"/>
      <c r="AR68" s="1078"/>
      <c r="AS68" s="1078"/>
      <c r="AT68" s="1078"/>
      <c r="AU68" s="1078" t="s">
        <v>582</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52"/>
      <c r="BT68" s="1053"/>
      <c r="BU68" s="1053"/>
      <c r="BV68" s="1053"/>
      <c r="BW68" s="1053"/>
      <c r="BX68" s="1053"/>
      <c r="BY68" s="1053"/>
      <c r="BZ68" s="1053"/>
      <c r="CA68" s="1053"/>
      <c r="CB68" s="1053"/>
      <c r="CC68" s="1053"/>
      <c r="CD68" s="1053"/>
      <c r="CE68" s="1053"/>
      <c r="CF68" s="1053"/>
      <c r="CG68" s="1054"/>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40"/>
      <c r="DW68" s="1041"/>
      <c r="DX68" s="1041"/>
      <c r="DY68" s="1041"/>
      <c r="DZ68" s="1042"/>
      <c r="EA68" s="247"/>
    </row>
    <row r="69" spans="1:131" s="248" customFormat="1" ht="26.25" customHeight="1" x14ac:dyDescent="0.15">
      <c r="A69" s="262">
        <v>2</v>
      </c>
      <c r="B69" s="804" t="s">
        <v>577</v>
      </c>
      <c r="C69" s="805"/>
      <c r="D69" s="805"/>
      <c r="E69" s="805"/>
      <c r="F69" s="805"/>
      <c r="G69" s="805"/>
      <c r="H69" s="805"/>
      <c r="I69" s="805"/>
      <c r="J69" s="805"/>
      <c r="K69" s="805"/>
      <c r="L69" s="805"/>
      <c r="M69" s="805"/>
      <c r="N69" s="805"/>
      <c r="O69" s="805"/>
      <c r="P69" s="806"/>
      <c r="Q69" s="1073">
        <v>138</v>
      </c>
      <c r="R69" s="1070"/>
      <c r="S69" s="1070"/>
      <c r="T69" s="1070"/>
      <c r="U69" s="1070"/>
      <c r="V69" s="1070">
        <v>137</v>
      </c>
      <c r="W69" s="1070"/>
      <c r="X69" s="1070"/>
      <c r="Y69" s="1070"/>
      <c r="Z69" s="1070"/>
      <c r="AA69" s="1070">
        <v>1</v>
      </c>
      <c r="AB69" s="1070"/>
      <c r="AC69" s="1070"/>
      <c r="AD69" s="1070"/>
      <c r="AE69" s="1070"/>
      <c r="AF69" s="1070">
        <v>1</v>
      </c>
      <c r="AG69" s="1070"/>
      <c r="AH69" s="1070"/>
      <c r="AI69" s="1070"/>
      <c r="AJ69" s="1070"/>
      <c r="AK69" s="1070">
        <v>26</v>
      </c>
      <c r="AL69" s="1070"/>
      <c r="AM69" s="1070"/>
      <c r="AN69" s="1070"/>
      <c r="AO69" s="1070"/>
      <c r="AP69" s="1070" t="s">
        <v>582</v>
      </c>
      <c r="AQ69" s="1070"/>
      <c r="AR69" s="1070"/>
      <c r="AS69" s="1070"/>
      <c r="AT69" s="1070"/>
      <c r="AU69" s="1070" t="s">
        <v>582</v>
      </c>
      <c r="AV69" s="1070"/>
      <c r="AW69" s="1070"/>
      <c r="AX69" s="1070"/>
      <c r="AY69" s="1070"/>
      <c r="AZ69" s="1071"/>
      <c r="BA69" s="1071"/>
      <c r="BB69" s="1071"/>
      <c r="BC69" s="1071"/>
      <c r="BD69" s="1072"/>
      <c r="BE69" s="266"/>
      <c r="BF69" s="266"/>
      <c r="BG69" s="266"/>
      <c r="BH69" s="266"/>
      <c r="BI69" s="266"/>
      <c r="BJ69" s="266"/>
      <c r="BK69" s="266"/>
      <c r="BL69" s="266"/>
      <c r="BM69" s="266"/>
      <c r="BN69" s="266"/>
      <c r="BO69" s="266"/>
      <c r="BP69" s="266"/>
      <c r="BQ69" s="263">
        <v>63</v>
      </c>
      <c r="BR69" s="268"/>
      <c r="BS69" s="1052"/>
      <c r="BT69" s="1053"/>
      <c r="BU69" s="1053"/>
      <c r="BV69" s="1053"/>
      <c r="BW69" s="1053"/>
      <c r="BX69" s="1053"/>
      <c r="BY69" s="1053"/>
      <c r="BZ69" s="1053"/>
      <c r="CA69" s="1053"/>
      <c r="CB69" s="1053"/>
      <c r="CC69" s="1053"/>
      <c r="CD69" s="1053"/>
      <c r="CE69" s="1053"/>
      <c r="CF69" s="1053"/>
      <c r="CG69" s="1054"/>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40"/>
      <c r="DW69" s="1041"/>
      <c r="DX69" s="1041"/>
      <c r="DY69" s="1041"/>
      <c r="DZ69" s="1042"/>
      <c r="EA69" s="247"/>
    </row>
    <row r="70" spans="1:131" s="248" customFormat="1" ht="26.25" customHeight="1" x14ac:dyDescent="0.15">
      <c r="A70" s="262">
        <v>3</v>
      </c>
      <c r="B70" s="804" t="s">
        <v>578</v>
      </c>
      <c r="C70" s="805"/>
      <c r="D70" s="805"/>
      <c r="E70" s="805"/>
      <c r="F70" s="805"/>
      <c r="G70" s="805"/>
      <c r="H70" s="805"/>
      <c r="I70" s="805"/>
      <c r="J70" s="805"/>
      <c r="K70" s="805"/>
      <c r="L70" s="805"/>
      <c r="M70" s="805"/>
      <c r="N70" s="805"/>
      <c r="O70" s="805"/>
      <c r="P70" s="806"/>
      <c r="Q70" s="1073">
        <v>533</v>
      </c>
      <c r="R70" s="1070"/>
      <c r="S70" s="1070"/>
      <c r="T70" s="1070"/>
      <c r="U70" s="1070"/>
      <c r="V70" s="1070">
        <v>304</v>
      </c>
      <c r="W70" s="1070"/>
      <c r="X70" s="1070"/>
      <c r="Y70" s="1070"/>
      <c r="Z70" s="1070"/>
      <c r="AA70" s="1070">
        <v>228</v>
      </c>
      <c r="AB70" s="1070"/>
      <c r="AC70" s="1070"/>
      <c r="AD70" s="1070"/>
      <c r="AE70" s="1070"/>
      <c r="AF70" s="1070">
        <v>228</v>
      </c>
      <c r="AG70" s="1070"/>
      <c r="AH70" s="1070"/>
      <c r="AI70" s="1070"/>
      <c r="AJ70" s="1070"/>
      <c r="AK70" s="1070" t="s">
        <v>582</v>
      </c>
      <c r="AL70" s="1070"/>
      <c r="AM70" s="1070"/>
      <c r="AN70" s="1070"/>
      <c r="AO70" s="1070"/>
      <c r="AP70" s="1070" t="s">
        <v>582</v>
      </c>
      <c r="AQ70" s="1070"/>
      <c r="AR70" s="1070"/>
      <c r="AS70" s="1070"/>
      <c r="AT70" s="1070"/>
      <c r="AU70" s="1070" t="s">
        <v>582</v>
      </c>
      <c r="AV70" s="1070"/>
      <c r="AW70" s="1070"/>
      <c r="AX70" s="1070"/>
      <c r="AY70" s="1070"/>
      <c r="AZ70" s="1071"/>
      <c r="BA70" s="1071"/>
      <c r="BB70" s="1071"/>
      <c r="BC70" s="1071"/>
      <c r="BD70" s="1072"/>
      <c r="BE70" s="266"/>
      <c r="BF70" s="266"/>
      <c r="BG70" s="266"/>
      <c r="BH70" s="266"/>
      <c r="BI70" s="266"/>
      <c r="BJ70" s="266"/>
      <c r="BK70" s="266"/>
      <c r="BL70" s="266"/>
      <c r="BM70" s="266"/>
      <c r="BN70" s="266"/>
      <c r="BO70" s="266"/>
      <c r="BP70" s="266"/>
      <c r="BQ70" s="263">
        <v>64</v>
      </c>
      <c r="BR70" s="268"/>
      <c r="BS70" s="1052"/>
      <c r="BT70" s="1053"/>
      <c r="BU70" s="1053"/>
      <c r="BV70" s="1053"/>
      <c r="BW70" s="1053"/>
      <c r="BX70" s="1053"/>
      <c r="BY70" s="1053"/>
      <c r="BZ70" s="1053"/>
      <c r="CA70" s="1053"/>
      <c r="CB70" s="1053"/>
      <c r="CC70" s="1053"/>
      <c r="CD70" s="1053"/>
      <c r="CE70" s="1053"/>
      <c r="CF70" s="1053"/>
      <c r="CG70" s="1054"/>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40"/>
      <c r="DW70" s="1041"/>
      <c r="DX70" s="1041"/>
      <c r="DY70" s="1041"/>
      <c r="DZ70" s="1042"/>
      <c r="EA70" s="247"/>
    </row>
    <row r="71" spans="1:131" s="248" customFormat="1" ht="26.25" customHeight="1" x14ac:dyDescent="0.15">
      <c r="A71" s="262">
        <v>4</v>
      </c>
      <c r="B71" s="804" t="s">
        <v>583</v>
      </c>
      <c r="C71" s="805"/>
      <c r="D71" s="805"/>
      <c r="E71" s="805"/>
      <c r="F71" s="805"/>
      <c r="G71" s="805"/>
      <c r="H71" s="805"/>
      <c r="I71" s="805"/>
      <c r="J71" s="805"/>
      <c r="K71" s="805"/>
      <c r="L71" s="805"/>
      <c r="M71" s="805"/>
      <c r="N71" s="805"/>
      <c r="O71" s="805"/>
      <c r="P71" s="806"/>
      <c r="Q71" s="1073">
        <v>977</v>
      </c>
      <c r="R71" s="1070"/>
      <c r="S71" s="1070"/>
      <c r="T71" s="1070"/>
      <c r="U71" s="1070"/>
      <c r="V71" s="1070">
        <v>970</v>
      </c>
      <c r="W71" s="1070"/>
      <c r="X71" s="1070"/>
      <c r="Y71" s="1070"/>
      <c r="Z71" s="1070"/>
      <c r="AA71" s="1070">
        <v>7</v>
      </c>
      <c r="AB71" s="1070"/>
      <c r="AC71" s="1070"/>
      <c r="AD71" s="1070"/>
      <c r="AE71" s="1070"/>
      <c r="AF71" s="1070">
        <v>7</v>
      </c>
      <c r="AG71" s="1070"/>
      <c r="AH71" s="1070"/>
      <c r="AI71" s="1070"/>
      <c r="AJ71" s="1070"/>
      <c r="AK71" s="1070" t="s">
        <v>582</v>
      </c>
      <c r="AL71" s="1070"/>
      <c r="AM71" s="1070"/>
      <c r="AN71" s="1070"/>
      <c r="AO71" s="1070"/>
      <c r="AP71" s="1070" t="s">
        <v>582</v>
      </c>
      <c r="AQ71" s="1070"/>
      <c r="AR71" s="1070"/>
      <c r="AS71" s="1070"/>
      <c r="AT71" s="1070"/>
      <c r="AU71" s="1070" t="s">
        <v>582</v>
      </c>
      <c r="AV71" s="1070"/>
      <c r="AW71" s="1070"/>
      <c r="AX71" s="1070"/>
      <c r="AY71" s="1070"/>
      <c r="AZ71" s="1071"/>
      <c r="BA71" s="1071"/>
      <c r="BB71" s="1071"/>
      <c r="BC71" s="1071"/>
      <c r="BD71" s="1072"/>
      <c r="BE71" s="266"/>
      <c r="BF71" s="266"/>
      <c r="BG71" s="266"/>
      <c r="BH71" s="266"/>
      <c r="BI71" s="266"/>
      <c r="BJ71" s="266"/>
      <c r="BK71" s="266"/>
      <c r="BL71" s="266"/>
      <c r="BM71" s="266"/>
      <c r="BN71" s="266"/>
      <c r="BO71" s="266"/>
      <c r="BP71" s="266"/>
      <c r="BQ71" s="263">
        <v>65</v>
      </c>
      <c r="BR71" s="268"/>
      <c r="BS71" s="1052"/>
      <c r="BT71" s="1053"/>
      <c r="BU71" s="1053"/>
      <c r="BV71" s="1053"/>
      <c r="BW71" s="1053"/>
      <c r="BX71" s="1053"/>
      <c r="BY71" s="1053"/>
      <c r="BZ71" s="1053"/>
      <c r="CA71" s="1053"/>
      <c r="CB71" s="1053"/>
      <c r="CC71" s="1053"/>
      <c r="CD71" s="1053"/>
      <c r="CE71" s="1053"/>
      <c r="CF71" s="1053"/>
      <c r="CG71" s="1054"/>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40"/>
      <c r="DW71" s="1041"/>
      <c r="DX71" s="1041"/>
      <c r="DY71" s="1041"/>
      <c r="DZ71" s="1042"/>
      <c r="EA71" s="247"/>
    </row>
    <row r="72" spans="1:131" s="248" customFormat="1" ht="26.25" customHeight="1" x14ac:dyDescent="0.15">
      <c r="A72" s="262">
        <v>5</v>
      </c>
      <c r="B72" s="804" t="s">
        <v>579</v>
      </c>
      <c r="C72" s="805"/>
      <c r="D72" s="805"/>
      <c r="E72" s="805"/>
      <c r="F72" s="805"/>
      <c r="G72" s="805"/>
      <c r="H72" s="805"/>
      <c r="I72" s="805"/>
      <c r="J72" s="805"/>
      <c r="K72" s="805"/>
      <c r="L72" s="805"/>
      <c r="M72" s="805"/>
      <c r="N72" s="805"/>
      <c r="O72" s="805"/>
      <c r="P72" s="806"/>
      <c r="Q72" s="1073">
        <v>344041</v>
      </c>
      <c r="R72" s="1070"/>
      <c r="S72" s="1070"/>
      <c r="T72" s="1070"/>
      <c r="U72" s="1070"/>
      <c r="V72" s="1070">
        <v>337196</v>
      </c>
      <c r="W72" s="1070"/>
      <c r="X72" s="1070"/>
      <c r="Y72" s="1070"/>
      <c r="Z72" s="1070"/>
      <c r="AA72" s="1070">
        <v>6844</v>
      </c>
      <c r="AB72" s="1070"/>
      <c r="AC72" s="1070"/>
      <c r="AD72" s="1070"/>
      <c r="AE72" s="1070"/>
      <c r="AF72" s="1070">
        <v>6844</v>
      </c>
      <c r="AG72" s="1070"/>
      <c r="AH72" s="1070"/>
      <c r="AI72" s="1070"/>
      <c r="AJ72" s="1070"/>
      <c r="AK72" s="1070">
        <v>2633</v>
      </c>
      <c r="AL72" s="1070"/>
      <c r="AM72" s="1070"/>
      <c r="AN72" s="1070"/>
      <c r="AO72" s="1070"/>
      <c r="AP72" s="1070" t="s">
        <v>582</v>
      </c>
      <c r="AQ72" s="1070"/>
      <c r="AR72" s="1070"/>
      <c r="AS72" s="1070"/>
      <c r="AT72" s="1070"/>
      <c r="AU72" s="1070" t="s">
        <v>582</v>
      </c>
      <c r="AV72" s="1070"/>
      <c r="AW72" s="1070"/>
      <c r="AX72" s="1070"/>
      <c r="AY72" s="1070"/>
      <c r="AZ72" s="1071"/>
      <c r="BA72" s="1071"/>
      <c r="BB72" s="1071"/>
      <c r="BC72" s="1071"/>
      <c r="BD72" s="1072"/>
      <c r="BE72" s="266"/>
      <c r="BF72" s="266"/>
      <c r="BG72" s="266"/>
      <c r="BH72" s="266"/>
      <c r="BI72" s="266"/>
      <c r="BJ72" s="266"/>
      <c r="BK72" s="266"/>
      <c r="BL72" s="266"/>
      <c r="BM72" s="266"/>
      <c r="BN72" s="266"/>
      <c r="BO72" s="266"/>
      <c r="BP72" s="266"/>
      <c r="BQ72" s="263">
        <v>66</v>
      </c>
      <c r="BR72" s="268"/>
      <c r="BS72" s="1052"/>
      <c r="BT72" s="1053"/>
      <c r="BU72" s="1053"/>
      <c r="BV72" s="1053"/>
      <c r="BW72" s="1053"/>
      <c r="BX72" s="1053"/>
      <c r="BY72" s="1053"/>
      <c r="BZ72" s="1053"/>
      <c r="CA72" s="1053"/>
      <c r="CB72" s="1053"/>
      <c r="CC72" s="1053"/>
      <c r="CD72" s="1053"/>
      <c r="CE72" s="1053"/>
      <c r="CF72" s="1053"/>
      <c r="CG72" s="1054"/>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40"/>
      <c r="DW72" s="1041"/>
      <c r="DX72" s="1041"/>
      <c r="DY72" s="1041"/>
      <c r="DZ72" s="1042"/>
      <c r="EA72" s="247"/>
    </row>
    <row r="73" spans="1:131" s="248" customFormat="1" ht="26.25" customHeight="1" x14ac:dyDescent="0.15">
      <c r="A73" s="262">
        <v>6</v>
      </c>
      <c r="B73" s="804" t="s">
        <v>580</v>
      </c>
      <c r="C73" s="805"/>
      <c r="D73" s="805"/>
      <c r="E73" s="805"/>
      <c r="F73" s="805"/>
      <c r="G73" s="805"/>
      <c r="H73" s="805"/>
      <c r="I73" s="805"/>
      <c r="J73" s="805"/>
      <c r="K73" s="805"/>
      <c r="L73" s="805"/>
      <c r="M73" s="805"/>
      <c r="N73" s="805"/>
      <c r="O73" s="805"/>
      <c r="P73" s="806"/>
      <c r="Q73" s="1073">
        <v>2187</v>
      </c>
      <c r="R73" s="1070"/>
      <c r="S73" s="1070"/>
      <c r="T73" s="1070"/>
      <c r="U73" s="1070"/>
      <c r="V73" s="1070">
        <v>2185</v>
      </c>
      <c r="W73" s="1070"/>
      <c r="X73" s="1070"/>
      <c r="Y73" s="1070"/>
      <c r="Z73" s="1070"/>
      <c r="AA73" s="1070">
        <v>2</v>
      </c>
      <c r="AB73" s="1070"/>
      <c r="AC73" s="1070"/>
      <c r="AD73" s="1070"/>
      <c r="AE73" s="1070"/>
      <c r="AF73" s="1070">
        <v>83</v>
      </c>
      <c r="AG73" s="1070"/>
      <c r="AH73" s="1070"/>
      <c r="AI73" s="1070"/>
      <c r="AJ73" s="1070"/>
      <c r="AK73" s="1070" t="s">
        <v>582</v>
      </c>
      <c r="AL73" s="1070"/>
      <c r="AM73" s="1070"/>
      <c r="AN73" s="1070"/>
      <c r="AO73" s="1070"/>
      <c r="AP73" s="1070">
        <v>8868</v>
      </c>
      <c r="AQ73" s="1070"/>
      <c r="AR73" s="1070"/>
      <c r="AS73" s="1070"/>
      <c r="AT73" s="1070"/>
      <c r="AU73" s="1070">
        <v>1809</v>
      </c>
      <c r="AV73" s="1070"/>
      <c r="AW73" s="1070"/>
      <c r="AX73" s="1070"/>
      <c r="AY73" s="1070"/>
      <c r="AZ73" s="1071"/>
      <c r="BA73" s="1071"/>
      <c r="BB73" s="1071"/>
      <c r="BC73" s="1071"/>
      <c r="BD73" s="1072"/>
      <c r="BE73" s="266"/>
      <c r="BF73" s="266"/>
      <c r="BG73" s="266"/>
      <c r="BH73" s="266"/>
      <c r="BI73" s="266"/>
      <c r="BJ73" s="266"/>
      <c r="BK73" s="266"/>
      <c r="BL73" s="266"/>
      <c r="BM73" s="266"/>
      <c r="BN73" s="266"/>
      <c r="BO73" s="266"/>
      <c r="BP73" s="266"/>
      <c r="BQ73" s="263">
        <v>67</v>
      </c>
      <c r="BR73" s="268"/>
      <c r="BS73" s="1052"/>
      <c r="BT73" s="1053"/>
      <c r="BU73" s="1053"/>
      <c r="BV73" s="1053"/>
      <c r="BW73" s="1053"/>
      <c r="BX73" s="1053"/>
      <c r="BY73" s="1053"/>
      <c r="BZ73" s="1053"/>
      <c r="CA73" s="1053"/>
      <c r="CB73" s="1053"/>
      <c r="CC73" s="1053"/>
      <c r="CD73" s="1053"/>
      <c r="CE73" s="1053"/>
      <c r="CF73" s="1053"/>
      <c r="CG73" s="1054"/>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40"/>
      <c r="DW73" s="1041"/>
      <c r="DX73" s="1041"/>
      <c r="DY73" s="1041"/>
      <c r="DZ73" s="1042"/>
      <c r="EA73" s="247"/>
    </row>
    <row r="74" spans="1:131" s="248" customFormat="1" ht="26.25" customHeight="1" x14ac:dyDescent="0.15">
      <c r="A74" s="262">
        <v>7</v>
      </c>
      <c r="B74" s="804" t="s">
        <v>590</v>
      </c>
      <c r="C74" s="805"/>
      <c r="D74" s="805"/>
      <c r="E74" s="805"/>
      <c r="F74" s="805"/>
      <c r="G74" s="805"/>
      <c r="H74" s="805"/>
      <c r="I74" s="805"/>
      <c r="J74" s="805"/>
      <c r="K74" s="805"/>
      <c r="L74" s="805"/>
      <c r="M74" s="805"/>
      <c r="N74" s="805"/>
      <c r="O74" s="805"/>
      <c r="P74" s="806"/>
      <c r="Q74" s="1073">
        <v>3158</v>
      </c>
      <c r="R74" s="1070"/>
      <c r="S74" s="1070"/>
      <c r="T74" s="1070"/>
      <c r="U74" s="1070"/>
      <c r="V74" s="1070">
        <v>587</v>
      </c>
      <c r="W74" s="1070"/>
      <c r="X74" s="1070"/>
      <c r="Y74" s="1070"/>
      <c r="Z74" s="1070"/>
      <c r="AA74" s="1070">
        <v>2571</v>
      </c>
      <c r="AB74" s="1070"/>
      <c r="AC74" s="1070"/>
      <c r="AD74" s="1070"/>
      <c r="AE74" s="1070"/>
      <c r="AF74" s="1070">
        <v>1</v>
      </c>
      <c r="AG74" s="1070"/>
      <c r="AH74" s="1070"/>
      <c r="AI74" s="1070"/>
      <c r="AJ74" s="1070"/>
      <c r="AK74" s="1070" t="s">
        <v>582</v>
      </c>
      <c r="AL74" s="1070"/>
      <c r="AM74" s="1070"/>
      <c r="AN74" s="1070"/>
      <c r="AO74" s="1070"/>
      <c r="AP74" s="1070">
        <v>50</v>
      </c>
      <c r="AQ74" s="1070"/>
      <c r="AR74" s="1070"/>
      <c r="AS74" s="1070"/>
      <c r="AT74" s="1070"/>
      <c r="AU74" s="1070">
        <v>18</v>
      </c>
      <c r="AV74" s="1070"/>
      <c r="AW74" s="1070"/>
      <c r="AX74" s="1070"/>
      <c r="AY74" s="1070"/>
      <c r="AZ74" s="1071"/>
      <c r="BA74" s="1071"/>
      <c r="BB74" s="1071"/>
      <c r="BC74" s="1071"/>
      <c r="BD74" s="1072"/>
      <c r="BE74" s="266"/>
      <c r="BF74" s="266"/>
      <c r="BG74" s="266"/>
      <c r="BH74" s="266"/>
      <c r="BI74" s="266"/>
      <c r="BJ74" s="266"/>
      <c r="BK74" s="266"/>
      <c r="BL74" s="266"/>
      <c r="BM74" s="266"/>
      <c r="BN74" s="266"/>
      <c r="BO74" s="266"/>
      <c r="BP74" s="266"/>
      <c r="BQ74" s="263">
        <v>68</v>
      </c>
      <c r="BR74" s="268"/>
      <c r="BS74" s="1052"/>
      <c r="BT74" s="1053"/>
      <c r="BU74" s="1053"/>
      <c r="BV74" s="1053"/>
      <c r="BW74" s="1053"/>
      <c r="BX74" s="1053"/>
      <c r="BY74" s="1053"/>
      <c r="BZ74" s="1053"/>
      <c r="CA74" s="1053"/>
      <c r="CB74" s="1053"/>
      <c r="CC74" s="1053"/>
      <c r="CD74" s="1053"/>
      <c r="CE74" s="1053"/>
      <c r="CF74" s="1053"/>
      <c r="CG74" s="1054"/>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40"/>
      <c r="DW74" s="1041"/>
      <c r="DX74" s="1041"/>
      <c r="DY74" s="1041"/>
      <c r="DZ74" s="1042"/>
      <c r="EA74" s="247"/>
    </row>
    <row r="75" spans="1:131" s="248" customFormat="1" ht="26.25" customHeight="1" x14ac:dyDescent="0.15">
      <c r="A75" s="262">
        <v>8</v>
      </c>
      <c r="B75" s="804" t="s">
        <v>591</v>
      </c>
      <c r="C75" s="805"/>
      <c r="D75" s="805"/>
      <c r="E75" s="805"/>
      <c r="F75" s="805"/>
      <c r="G75" s="805"/>
      <c r="H75" s="805"/>
      <c r="I75" s="805"/>
      <c r="J75" s="805"/>
      <c r="K75" s="805"/>
      <c r="L75" s="805"/>
      <c r="M75" s="805"/>
      <c r="N75" s="805"/>
      <c r="O75" s="805"/>
      <c r="P75" s="806"/>
      <c r="Q75" s="1074">
        <v>206</v>
      </c>
      <c r="R75" s="1075"/>
      <c r="S75" s="1075"/>
      <c r="T75" s="1075"/>
      <c r="U75" s="1076"/>
      <c r="V75" s="1077">
        <v>199</v>
      </c>
      <c r="W75" s="1075"/>
      <c r="X75" s="1075"/>
      <c r="Y75" s="1075"/>
      <c r="Z75" s="1076"/>
      <c r="AA75" s="1077">
        <v>7</v>
      </c>
      <c r="AB75" s="1075"/>
      <c r="AC75" s="1075"/>
      <c r="AD75" s="1075"/>
      <c r="AE75" s="1076"/>
      <c r="AF75" s="1077">
        <v>430</v>
      </c>
      <c r="AG75" s="1075"/>
      <c r="AH75" s="1075"/>
      <c r="AI75" s="1075"/>
      <c r="AJ75" s="1076"/>
      <c r="AK75" s="1077" t="s">
        <v>582</v>
      </c>
      <c r="AL75" s="1075"/>
      <c r="AM75" s="1075"/>
      <c r="AN75" s="1075"/>
      <c r="AO75" s="1076"/>
      <c r="AP75" s="1077">
        <v>819</v>
      </c>
      <c r="AQ75" s="1075"/>
      <c r="AR75" s="1075"/>
      <c r="AS75" s="1075"/>
      <c r="AT75" s="1076"/>
      <c r="AU75" s="1077">
        <v>33</v>
      </c>
      <c r="AV75" s="1075"/>
      <c r="AW75" s="1075"/>
      <c r="AX75" s="1075"/>
      <c r="AY75" s="1076"/>
      <c r="AZ75" s="1071"/>
      <c r="BA75" s="1071"/>
      <c r="BB75" s="1071"/>
      <c r="BC75" s="1071"/>
      <c r="BD75" s="1072"/>
      <c r="BE75" s="266"/>
      <c r="BF75" s="266"/>
      <c r="BG75" s="266"/>
      <c r="BH75" s="266"/>
      <c r="BI75" s="266"/>
      <c r="BJ75" s="266"/>
      <c r="BK75" s="266"/>
      <c r="BL75" s="266"/>
      <c r="BM75" s="266"/>
      <c r="BN75" s="266"/>
      <c r="BO75" s="266"/>
      <c r="BP75" s="266"/>
      <c r="BQ75" s="263">
        <v>69</v>
      </c>
      <c r="BR75" s="268"/>
      <c r="BS75" s="1052"/>
      <c r="BT75" s="1053"/>
      <c r="BU75" s="1053"/>
      <c r="BV75" s="1053"/>
      <c r="BW75" s="1053"/>
      <c r="BX75" s="1053"/>
      <c r="BY75" s="1053"/>
      <c r="BZ75" s="1053"/>
      <c r="CA75" s="1053"/>
      <c r="CB75" s="1053"/>
      <c r="CC75" s="1053"/>
      <c r="CD75" s="1053"/>
      <c r="CE75" s="1053"/>
      <c r="CF75" s="1053"/>
      <c r="CG75" s="1054"/>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40"/>
      <c r="DW75" s="1041"/>
      <c r="DX75" s="1041"/>
      <c r="DY75" s="1041"/>
      <c r="DZ75" s="1042"/>
      <c r="EA75" s="247"/>
    </row>
    <row r="76" spans="1:131" s="248" customFormat="1" ht="26.25" customHeight="1" x14ac:dyDescent="0.15">
      <c r="A76" s="262">
        <v>9</v>
      </c>
      <c r="B76" s="804" t="s">
        <v>581</v>
      </c>
      <c r="C76" s="805"/>
      <c r="D76" s="805"/>
      <c r="E76" s="805"/>
      <c r="F76" s="805"/>
      <c r="G76" s="805"/>
      <c r="H76" s="805"/>
      <c r="I76" s="805"/>
      <c r="J76" s="805"/>
      <c r="K76" s="805"/>
      <c r="L76" s="805"/>
      <c r="M76" s="805"/>
      <c r="N76" s="805"/>
      <c r="O76" s="805"/>
      <c r="P76" s="806"/>
      <c r="Q76" s="1074">
        <v>1455</v>
      </c>
      <c r="R76" s="1075"/>
      <c r="S76" s="1075"/>
      <c r="T76" s="1075"/>
      <c r="U76" s="1076"/>
      <c r="V76" s="1077">
        <v>1455</v>
      </c>
      <c r="W76" s="1075"/>
      <c r="X76" s="1075"/>
      <c r="Y76" s="1075"/>
      <c r="Z76" s="1076"/>
      <c r="AA76" s="1077">
        <v>0</v>
      </c>
      <c r="AB76" s="1075"/>
      <c r="AC76" s="1075"/>
      <c r="AD76" s="1075"/>
      <c r="AE76" s="1076"/>
      <c r="AF76" s="1077">
        <v>1522</v>
      </c>
      <c r="AG76" s="1075"/>
      <c r="AH76" s="1075"/>
      <c r="AI76" s="1075"/>
      <c r="AJ76" s="1076"/>
      <c r="AK76" s="1077" t="s">
        <v>582</v>
      </c>
      <c r="AL76" s="1075"/>
      <c r="AM76" s="1075"/>
      <c r="AN76" s="1075"/>
      <c r="AO76" s="1076"/>
      <c r="AP76" s="1077" t="s">
        <v>582</v>
      </c>
      <c r="AQ76" s="1075"/>
      <c r="AR76" s="1075"/>
      <c r="AS76" s="1075"/>
      <c r="AT76" s="1076"/>
      <c r="AU76" s="1077" t="s">
        <v>582</v>
      </c>
      <c r="AV76" s="1075"/>
      <c r="AW76" s="1075"/>
      <c r="AX76" s="1075"/>
      <c r="AY76" s="1076"/>
      <c r="AZ76" s="1071"/>
      <c r="BA76" s="1071"/>
      <c r="BB76" s="1071"/>
      <c r="BC76" s="1071"/>
      <c r="BD76" s="1072"/>
      <c r="BE76" s="266"/>
      <c r="BF76" s="266"/>
      <c r="BG76" s="266"/>
      <c r="BH76" s="266"/>
      <c r="BI76" s="266"/>
      <c r="BJ76" s="266"/>
      <c r="BK76" s="266"/>
      <c r="BL76" s="266"/>
      <c r="BM76" s="266"/>
      <c r="BN76" s="266"/>
      <c r="BO76" s="266"/>
      <c r="BP76" s="266"/>
      <c r="BQ76" s="263">
        <v>70</v>
      </c>
      <c r="BR76" s="268"/>
      <c r="BS76" s="1052"/>
      <c r="BT76" s="1053"/>
      <c r="BU76" s="1053"/>
      <c r="BV76" s="1053"/>
      <c r="BW76" s="1053"/>
      <c r="BX76" s="1053"/>
      <c r="BY76" s="1053"/>
      <c r="BZ76" s="1053"/>
      <c r="CA76" s="1053"/>
      <c r="CB76" s="1053"/>
      <c r="CC76" s="1053"/>
      <c r="CD76" s="1053"/>
      <c r="CE76" s="1053"/>
      <c r="CF76" s="1053"/>
      <c r="CG76" s="1054"/>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40"/>
      <c r="DW76" s="1041"/>
      <c r="DX76" s="1041"/>
      <c r="DY76" s="1041"/>
      <c r="DZ76" s="1042"/>
      <c r="EA76" s="247"/>
    </row>
    <row r="77" spans="1:131" s="248" customFormat="1" ht="26.25" customHeight="1" x14ac:dyDescent="0.15">
      <c r="A77" s="262">
        <v>10</v>
      </c>
      <c r="B77" s="804"/>
      <c r="C77" s="805"/>
      <c r="D77" s="805"/>
      <c r="E77" s="805"/>
      <c r="F77" s="805"/>
      <c r="G77" s="805"/>
      <c r="H77" s="805"/>
      <c r="I77" s="805"/>
      <c r="J77" s="805"/>
      <c r="K77" s="805"/>
      <c r="L77" s="805"/>
      <c r="M77" s="805"/>
      <c r="N77" s="805"/>
      <c r="O77" s="805"/>
      <c r="P77" s="806"/>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71"/>
      <c r="BA77" s="1071"/>
      <c r="BB77" s="1071"/>
      <c r="BC77" s="1071"/>
      <c r="BD77" s="1072"/>
      <c r="BE77" s="266"/>
      <c r="BF77" s="266"/>
      <c r="BG77" s="266"/>
      <c r="BH77" s="266"/>
      <c r="BI77" s="266"/>
      <c r="BJ77" s="266"/>
      <c r="BK77" s="266"/>
      <c r="BL77" s="266"/>
      <c r="BM77" s="266"/>
      <c r="BN77" s="266"/>
      <c r="BO77" s="266"/>
      <c r="BP77" s="266"/>
      <c r="BQ77" s="263">
        <v>71</v>
      </c>
      <c r="BR77" s="268"/>
      <c r="BS77" s="1052"/>
      <c r="BT77" s="1053"/>
      <c r="BU77" s="1053"/>
      <c r="BV77" s="1053"/>
      <c r="BW77" s="1053"/>
      <c r="BX77" s="1053"/>
      <c r="BY77" s="1053"/>
      <c r="BZ77" s="1053"/>
      <c r="CA77" s="1053"/>
      <c r="CB77" s="1053"/>
      <c r="CC77" s="1053"/>
      <c r="CD77" s="1053"/>
      <c r="CE77" s="1053"/>
      <c r="CF77" s="1053"/>
      <c r="CG77" s="1054"/>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40"/>
      <c r="DW77" s="1041"/>
      <c r="DX77" s="1041"/>
      <c r="DY77" s="1041"/>
      <c r="DZ77" s="1042"/>
      <c r="EA77" s="247"/>
    </row>
    <row r="78" spans="1:131" s="248" customFormat="1" ht="26.25" customHeight="1" x14ac:dyDescent="0.15">
      <c r="A78" s="262">
        <v>11</v>
      </c>
      <c r="B78" s="804"/>
      <c r="C78" s="805"/>
      <c r="D78" s="805"/>
      <c r="E78" s="805"/>
      <c r="F78" s="805"/>
      <c r="G78" s="805"/>
      <c r="H78" s="805"/>
      <c r="I78" s="805"/>
      <c r="J78" s="805"/>
      <c r="K78" s="805"/>
      <c r="L78" s="805"/>
      <c r="M78" s="805"/>
      <c r="N78" s="805"/>
      <c r="O78" s="805"/>
      <c r="P78" s="806"/>
      <c r="Q78" s="1073"/>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0"/>
      <c r="AN78" s="1070"/>
      <c r="AO78" s="1070"/>
      <c r="AP78" s="1070"/>
      <c r="AQ78" s="1070"/>
      <c r="AR78" s="1070"/>
      <c r="AS78" s="1070"/>
      <c r="AT78" s="1070"/>
      <c r="AU78" s="1070"/>
      <c r="AV78" s="1070"/>
      <c r="AW78" s="1070"/>
      <c r="AX78" s="1070"/>
      <c r="AY78" s="1070"/>
      <c r="AZ78" s="1071"/>
      <c r="BA78" s="1071"/>
      <c r="BB78" s="1071"/>
      <c r="BC78" s="1071"/>
      <c r="BD78" s="1072"/>
      <c r="BE78" s="266"/>
      <c r="BF78" s="266"/>
      <c r="BG78" s="266"/>
      <c r="BH78" s="266"/>
      <c r="BI78" s="266"/>
      <c r="BJ78" s="269"/>
      <c r="BK78" s="269"/>
      <c r="BL78" s="269"/>
      <c r="BM78" s="269"/>
      <c r="BN78" s="269"/>
      <c r="BO78" s="266"/>
      <c r="BP78" s="266"/>
      <c r="BQ78" s="263">
        <v>72</v>
      </c>
      <c r="BR78" s="268"/>
      <c r="BS78" s="1052"/>
      <c r="BT78" s="1053"/>
      <c r="BU78" s="1053"/>
      <c r="BV78" s="1053"/>
      <c r="BW78" s="1053"/>
      <c r="BX78" s="1053"/>
      <c r="BY78" s="1053"/>
      <c r="BZ78" s="1053"/>
      <c r="CA78" s="1053"/>
      <c r="CB78" s="1053"/>
      <c r="CC78" s="1053"/>
      <c r="CD78" s="1053"/>
      <c r="CE78" s="1053"/>
      <c r="CF78" s="1053"/>
      <c r="CG78" s="1054"/>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40"/>
      <c r="DW78" s="1041"/>
      <c r="DX78" s="1041"/>
      <c r="DY78" s="1041"/>
      <c r="DZ78" s="1042"/>
      <c r="EA78" s="247"/>
    </row>
    <row r="79" spans="1:131" s="248" customFormat="1" ht="26.25" customHeight="1" x14ac:dyDescent="0.15">
      <c r="A79" s="262">
        <v>12</v>
      </c>
      <c r="B79" s="804"/>
      <c r="C79" s="805"/>
      <c r="D79" s="805"/>
      <c r="E79" s="805"/>
      <c r="F79" s="805"/>
      <c r="G79" s="805"/>
      <c r="H79" s="805"/>
      <c r="I79" s="805"/>
      <c r="J79" s="805"/>
      <c r="K79" s="805"/>
      <c r="L79" s="805"/>
      <c r="M79" s="805"/>
      <c r="N79" s="805"/>
      <c r="O79" s="805"/>
      <c r="P79" s="806"/>
      <c r="Q79" s="1073"/>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0"/>
      <c r="AR79" s="1070"/>
      <c r="AS79" s="1070"/>
      <c r="AT79" s="1070"/>
      <c r="AU79" s="1070"/>
      <c r="AV79" s="1070"/>
      <c r="AW79" s="1070"/>
      <c r="AX79" s="1070"/>
      <c r="AY79" s="1070"/>
      <c r="AZ79" s="1071"/>
      <c r="BA79" s="1071"/>
      <c r="BB79" s="1071"/>
      <c r="BC79" s="1071"/>
      <c r="BD79" s="1072"/>
      <c r="BE79" s="266"/>
      <c r="BF79" s="266"/>
      <c r="BG79" s="266"/>
      <c r="BH79" s="266"/>
      <c r="BI79" s="266"/>
      <c r="BJ79" s="269"/>
      <c r="BK79" s="269"/>
      <c r="BL79" s="269"/>
      <c r="BM79" s="269"/>
      <c r="BN79" s="269"/>
      <c r="BO79" s="266"/>
      <c r="BP79" s="266"/>
      <c r="BQ79" s="263">
        <v>73</v>
      </c>
      <c r="BR79" s="268"/>
      <c r="BS79" s="1052"/>
      <c r="BT79" s="1053"/>
      <c r="BU79" s="1053"/>
      <c r="BV79" s="1053"/>
      <c r="BW79" s="1053"/>
      <c r="BX79" s="1053"/>
      <c r="BY79" s="1053"/>
      <c r="BZ79" s="1053"/>
      <c r="CA79" s="1053"/>
      <c r="CB79" s="1053"/>
      <c r="CC79" s="1053"/>
      <c r="CD79" s="1053"/>
      <c r="CE79" s="1053"/>
      <c r="CF79" s="1053"/>
      <c r="CG79" s="1054"/>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40"/>
      <c r="DW79" s="1041"/>
      <c r="DX79" s="1041"/>
      <c r="DY79" s="1041"/>
      <c r="DZ79" s="1042"/>
      <c r="EA79" s="247"/>
    </row>
    <row r="80" spans="1:131" s="248" customFormat="1" ht="26.25" customHeight="1" x14ac:dyDescent="0.15">
      <c r="A80" s="262">
        <v>13</v>
      </c>
      <c r="B80" s="804"/>
      <c r="C80" s="805"/>
      <c r="D80" s="805"/>
      <c r="E80" s="805"/>
      <c r="F80" s="805"/>
      <c r="G80" s="805"/>
      <c r="H80" s="805"/>
      <c r="I80" s="805"/>
      <c r="J80" s="805"/>
      <c r="K80" s="805"/>
      <c r="L80" s="805"/>
      <c r="M80" s="805"/>
      <c r="N80" s="805"/>
      <c r="O80" s="805"/>
      <c r="P80" s="806"/>
      <c r="Q80" s="1073"/>
      <c r="R80" s="1070"/>
      <c r="S80" s="1070"/>
      <c r="T80" s="1070"/>
      <c r="U80" s="1070"/>
      <c r="V80" s="1070"/>
      <c r="W80" s="1070"/>
      <c r="X80" s="1070"/>
      <c r="Y80" s="1070"/>
      <c r="Z80" s="1070"/>
      <c r="AA80" s="1070"/>
      <c r="AB80" s="1070"/>
      <c r="AC80" s="1070"/>
      <c r="AD80" s="1070"/>
      <c r="AE80" s="1070"/>
      <c r="AF80" s="1070"/>
      <c r="AG80" s="1070"/>
      <c r="AH80" s="1070"/>
      <c r="AI80" s="1070"/>
      <c r="AJ80" s="1070"/>
      <c r="AK80" s="1070"/>
      <c r="AL80" s="1070"/>
      <c r="AM80" s="1070"/>
      <c r="AN80" s="1070"/>
      <c r="AO80" s="1070"/>
      <c r="AP80" s="1070"/>
      <c r="AQ80" s="1070"/>
      <c r="AR80" s="1070"/>
      <c r="AS80" s="1070"/>
      <c r="AT80" s="1070"/>
      <c r="AU80" s="1070"/>
      <c r="AV80" s="1070"/>
      <c r="AW80" s="1070"/>
      <c r="AX80" s="1070"/>
      <c r="AY80" s="1070"/>
      <c r="AZ80" s="1071"/>
      <c r="BA80" s="1071"/>
      <c r="BB80" s="1071"/>
      <c r="BC80" s="1071"/>
      <c r="BD80" s="1072"/>
      <c r="BE80" s="266"/>
      <c r="BF80" s="266"/>
      <c r="BG80" s="266"/>
      <c r="BH80" s="266"/>
      <c r="BI80" s="266"/>
      <c r="BJ80" s="266"/>
      <c r="BK80" s="266"/>
      <c r="BL80" s="266"/>
      <c r="BM80" s="266"/>
      <c r="BN80" s="266"/>
      <c r="BO80" s="266"/>
      <c r="BP80" s="266"/>
      <c r="BQ80" s="263">
        <v>74</v>
      </c>
      <c r="BR80" s="268"/>
      <c r="BS80" s="1052"/>
      <c r="BT80" s="1053"/>
      <c r="BU80" s="1053"/>
      <c r="BV80" s="1053"/>
      <c r="BW80" s="1053"/>
      <c r="BX80" s="1053"/>
      <c r="BY80" s="1053"/>
      <c r="BZ80" s="1053"/>
      <c r="CA80" s="1053"/>
      <c r="CB80" s="1053"/>
      <c r="CC80" s="1053"/>
      <c r="CD80" s="1053"/>
      <c r="CE80" s="1053"/>
      <c r="CF80" s="1053"/>
      <c r="CG80" s="1054"/>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40"/>
      <c r="DW80" s="1041"/>
      <c r="DX80" s="1041"/>
      <c r="DY80" s="1041"/>
      <c r="DZ80" s="1042"/>
      <c r="EA80" s="247"/>
    </row>
    <row r="81" spans="1:131" s="248" customFormat="1" ht="26.25" customHeight="1" x14ac:dyDescent="0.15">
      <c r="A81" s="262">
        <v>14</v>
      </c>
      <c r="B81" s="804"/>
      <c r="C81" s="805"/>
      <c r="D81" s="805"/>
      <c r="E81" s="805"/>
      <c r="F81" s="805"/>
      <c r="G81" s="805"/>
      <c r="H81" s="805"/>
      <c r="I81" s="805"/>
      <c r="J81" s="805"/>
      <c r="K81" s="805"/>
      <c r="L81" s="805"/>
      <c r="M81" s="805"/>
      <c r="N81" s="805"/>
      <c r="O81" s="805"/>
      <c r="P81" s="806"/>
      <c r="Q81" s="1073"/>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0"/>
      <c r="AR81" s="1070"/>
      <c r="AS81" s="1070"/>
      <c r="AT81" s="1070"/>
      <c r="AU81" s="1070"/>
      <c r="AV81" s="1070"/>
      <c r="AW81" s="1070"/>
      <c r="AX81" s="1070"/>
      <c r="AY81" s="1070"/>
      <c r="AZ81" s="1071"/>
      <c r="BA81" s="1071"/>
      <c r="BB81" s="1071"/>
      <c r="BC81" s="1071"/>
      <c r="BD81" s="1072"/>
      <c r="BE81" s="266"/>
      <c r="BF81" s="266"/>
      <c r="BG81" s="266"/>
      <c r="BH81" s="266"/>
      <c r="BI81" s="266"/>
      <c r="BJ81" s="266"/>
      <c r="BK81" s="266"/>
      <c r="BL81" s="266"/>
      <c r="BM81" s="266"/>
      <c r="BN81" s="266"/>
      <c r="BO81" s="266"/>
      <c r="BP81" s="266"/>
      <c r="BQ81" s="263">
        <v>75</v>
      </c>
      <c r="BR81" s="268"/>
      <c r="BS81" s="1052"/>
      <c r="BT81" s="1053"/>
      <c r="BU81" s="1053"/>
      <c r="BV81" s="1053"/>
      <c r="BW81" s="1053"/>
      <c r="BX81" s="1053"/>
      <c r="BY81" s="1053"/>
      <c r="BZ81" s="1053"/>
      <c r="CA81" s="1053"/>
      <c r="CB81" s="1053"/>
      <c r="CC81" s="1053"/>
      <c r="CD81" s="1053"/>
      <c r="CE81" s="1053"/>
      <c r="CF81" s="1053"/>
      <c r="CG81" s="1054"/>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40"/>
      <c r="DW81" s="1041"/>
      <c r="DX81" s="1041"/>
      <c r="DY81" s="1041"/>
      <c r="DZ81" s="1042"/>
      <c r="EA81" s="247"/>
    </row>
    <row r="82" spans="1:131" s="248" customFormat="1" ht="26.25" customHeight="1" x14ac:dyDescent="0.15">
      <c r="A82" s="262">
        <v>15</v>
      </c>
      <c r="B82" s="804"/>
      <c r="C82" s="805"/>
      <c r="D82" s="805"/>
      <c r="E82" s="805"/>
      <c r="F82" s="805"/>
      <c r="G82" s="805"/>
      <c r="H82" s="805"/>
      <c r="I82" s="805"/>
      <c r="J82" s="805"/>
      <c r="K82" s="805"/>
      <c r="L82" s="805"/>
      <c r="M82" s="805"/>
      <c r="N82" s="805"/>
      <c r="O82" s="805"/>
      <c r="P82" s="806"/>
      <c r="Q82" s="1073"/>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1"/>
      <c r="BA82" s="1071"/>
      <c r="BB82" s="1071"/>
      <c r="BC82" s="1071"/>
      <c r="BD82" s="1072"/>
      <c r="BE82" s="266"/>
      <c r="BF82" s="266"/>
      <c r="BG82" s="266"/>
      <c r="BH82" s="266"/>
      <c r="BI82" s="266"/>
      <c r="BJ82" s="266"/>
      <c r="BK82" s="266"/>
      <c r="BL82" s="266"/>
      <c r="BM82" s="266"/>
      <c r="BN82" s="266"/>
      <c r="BO82" s="266"/>
      <c r="BP82" s="266"/>
      <c r="BQ82" s="263">
        <v>76</v>
      </c>
      <c r="BR82" s="268"/>
      <c r="BS82" s="1052"/>
      <c r="BT82" s="1053"/>
      <c r="BU82" s="1053"/>
      <c r="BV82" s="1053"/>
      <c r="BW82" s="1053"/>
      <c r="BX82" s="1053"/>
      <c r="BY82" s="1053"/>
      <c r="BZ82" s="1053"/>
      <c r="CA82" s="1053"/>
      <c r="CB82" s="1053"/>
      <c r="CC82" s="1053"/>
      <c r="CD82" s="1053"/>
      <c r="CE82" s="1053"/>
      <c r="CF82" s="1053"/>
      <c r="CG82" s="1054"/>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40"/>
      <c r="DW82" s="1041"/>
      <c r="DX82" s="1041"/>
      <c r="DY82" s="1041"/>
      <c r="DZ82" s="1042"/>
      <c r="EA82" s="247"/>
    </row>
    <row r="83" spans="1:131" s="248" customFormat="1" ht="26.25" customHeight="1" x14ac:dyDescent="0.15">
      <c r="A83" s="262">
        <v>16</v>
      </c>
      <c r="B83" s="804"/>
      <c r="C83" s="805"/>
      <c r="D83" s="805"/>
      <c r="E83" s="805"/>
      <c r="F83" s="805"/>
      <c r="G83" s="805"/>
      <c r="H83" s="805"/>
      <c r="I83" s="805"/>
      <c r="J83" s="805"/>
      <c r="K83" s="805"/>
      <c r="L83" s="805"/>
      <c r="M83" s="805"/>
      <c r="N83" s="805"/>
      <c r="O83" s="805"/>
      <c r="P83" s="806"/>
      <c r="Q83" s="1073"/>
      <c r="R83" s="1070"/>
      <c r="S83" s="1070"/>
      <c r="T83" s="1070"/>
      <c r="U83" s="1070"/>
      <c r="V83" s="1070"/>
      <c r="W83" s="1070"/>
      <c r="X83" s="1070"/>
      <c r="Y83" s="1070"/>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0"/>
      <c r="AZ83" s="1071"/>
      <c r="BA83" s="1071"/>
      <c r="BB83" s="1071"/>
      <c r="BC83" s="1071"/>
      <c r="BD83" s="1072"/>
      <c r="BE83" s="266"/>
      <c r="BF83" s="266"/>
      <c r="BG83" s="266"/>
      <c r="BH83" s="266"/>
      <c r="BI83" s="266"/>
      <c r="BJ83" s="266"/>
      <c r="BK83" s="266"/>
      <c r="BL83" s="266"/>
      <c r="BM83" s="266"/>
      <c r="BN83" s="266"/>
      <c r="BO83" s="266"/>
      <c r="BP83" s="266"/>
      <c r="BQ83" s="263">
        <v>77</v>
      </c>
      <c r="BR83" s="268"/>
      <c r="BS83" s="1052"/>
      <c r="BT83" s="1053"/>
      <c r="BU83" s="1053"/>
      <c r="BV83" s="1053"/>
      <c r="BW83" s="1053"/>
      <c r="BX83" s="1053"/>
      <c r="BY83" s="1053"/>
      <c r="BZ83" s="1053"/>
      <c r="CA83" s="1053"/>
      <c r="CB83" s="1053"/>
      <c r="CC83" s="1053"/>
      <c r="CD83" s="1053"/>
      <c r="CE83" s="1053"/>
      <c r="CF83" s="1053"/>
      <c r="CG83" s="1054"/>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40"/>
      <c r="DW83" s="1041"/>
      <c r="DX83" s="1041"/>
      <c r="DY83" s="1041"/>
      <c r="DZ83" s="1042"/>
      <c r="EA83" s="247"/>
    </row>
    <row r="84" spans="1:131" s="248" customFormat="1" ht="26.25" customHeight="1" x14ac:dyDescent="0.15">
      <c r="A84" s="262">
        <v>17</v>
      </c>
      <c r="B84" s="804"/>
      <c r="C84" s="805"/>
      <c r="D84" s="805"/>
      <c r="E84" s="805"/>
      <c r="F84" s="805"/>
      <c r="G84" s="805"/>
      <c r="H84" s="805"/>
      <c r="I84" s="805"/>
      <c r="J84" s="805"/>
      <c r="K84" s="805"/>
      <c r="L84" s="805"/>
      <c r="M84" s="805"/>
      <c r="N84" s="805"/>
      <c r="O84" s="805"/>
      <c r="P84" s="806"/>
      <c r="Q84" s="1073"/>
      <c r="R84" s="1070"/>
      <c r="S84" s="1070"/>
      <c r="T84" s="1070"/>
      <c r="U84" s="1070"/>
      <c r="V84" s="1070"/>
      <c r="W84" s="1070"/>
      <c r="X84" s="1070"/>
      <c r="Y84" s="1070"/>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070"/>
      <c r="AY84" s="1070"/>
      <c r="AZ84" s="1071"/>
      <c r="BA84" s="1071"/>
      <c r="BB84" s="1071"/>
      <c r="BC84" s="1071"/>
      <c r="BD84" s="1072"/>
      <c r="BE84" s="266"/>
      <c r="BF84" s="266"/>
      <c r="BG84" s="266"/>
      <c r="BH84" s="266"/>
      <c r="BI84" s="266"/>
      <c r="BJ84" s="266"/>
      <c r="BK84" s="266"/>
      <c r="BL84" s="266"/>
      <c r="BM84" s="266"/>
      <c r="BN84" s="266"/>
      <c r="BO84" s="266"/>
      <c r="BP84" s="266"/>
      <c r="BQ84" s="263">
        <v>78</v>
      </c>
      <c r="BR84" s="268"/>
      <c r="BS84" s="1052"/>
      <c r="BT84" s="1053"/>
      <c r="BU84" s="1053"/>
      <c r="BV84" s="1053"/>
      <c r="BW84" s="1053"/>
      <c r="BX84" s="1053"/>
      <c r="BY84" s="1053"/>
      <c r="BZ84" s="1053"/>
      <c r="CA84" s="1053"/>
      <c r="CB84" s="1053"/>
      <c r="CC84" s="1053"/>
      <c r="CD84" s="1053"/>
      <c r="CE84" s="1053"/>
      <c r="CF84" s="1053"/>
      <c r="CG84" s="1054"/>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40"/>
      <c r="DW84" s="1041"/>
      <c r="DX84" s="1041"/>
      <c r="DY84" s="1041"/>
      <c r="DZ84" s="1042"/>
      <c r="EA84" s="247"/>
    </row>
    <row r="85" spans="1:131" s="248" customFormat="1" ht="26.25" customHeight="1" x14ac:dyDescent="0.15">
      <c r="A85" s="262">
        <v>18</v>
      </c>
      <c r="B85" s="804"/>
      <c r="C85" s="805"/>
      <c r="D85" s="805"/>
      <c r="E85" s="805"/>
      <c r="F85" s="805"/>
      <c r="G85" s="805"/>
      <c r="H85" s="805"/>
      <c r="I85" s="805"/>
      <c r="J85" s="805"/>
      <c r="K85" s="805"/>
      <c r="L85" s="805"/>
      <c r="M85" s="805"/>
      <c r="N85" s="805"/>
      <c r="O85" s="805"/>
      <c r="P85" s="806"/>
      <c r="Q85" s="1073"/>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1"/>
      <c r="BA85" s="1071"/>
      <c r="BB85" s="1071"/>
      <c r="BC85" s="1071"/>
      <c r="BD85" s="1072"/>
      <c r="BE85" s="266"/>
      <c r="BF85" s="266"/>
      <c r="BG85" s="266"/>
      <c r="BH85" s="266"/>
      <c r="BI85" s="266"/>
      <c r="BJ85" s="266"/>
      <c r="BK85" s="266"/>
      <c r="BL85" s="266"/>
      <c r="BM85" s="266"/>
      <c r="BN85" s="266"/>
      <c r="BO85" s="266"/>
      <c r="BP85" s="266"/>
      <c r="BQ85" s="263">
        <v>79</v>
      </c>
      <c r="BR85" s="268"/>
      <c r="BS85" s="1052"/>
      <c r="BT85" s="1053"/>
      <c r="BU85" s="1053"/>
      <c r="BV85" s="1053"/>
      <c r="BW85" s="1053"/>
      <c r="BX85" s="1053"/>
      <c r="BY85" s="1053"/>
      <c r="BZ85" s="1053"/>
      <c r="CA85" s="1053"/>
      <c r="CB85" s="1053"/>
      <c r="CC85" s="1053"/>
      <c r="CD85" s="1053"/>
      <c r="CE85" s="1053"/>
      <c r="CF85" s="1053"/>
      <c r="CG85" s="1054"/>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40"/>
      <c r="DW85" s="1041"/>
      <c r="DX85" s="1041"/>
      <c r="DY85" s="1041"/>
      <c r="DZ85" s="1042"/>
      <c r="EA85" s="247"/>
    </row>
    <row r="86" spans="1:131" s="248" customFormat="1" ht="26.25" customHeight="1" x14ac:dyDescent="0.15">
      <c r="A86" s="262">
        <v>19</v>
      </c>
      <c r="B86" s="804"/>
      <c r="C86" s="805"/>
      <c r="D86" s="805"/>
      <c r="E86" s="805"/>
      <c r="F86" s="805"/>
      <c r="G86" s="805"/>
      <c r="H86" s="805"/>
      <c r="I86" s="805"/>
      <c r="J86" s="805"/>
      <c r="K86" s="805"/>
      <c r="L86" s="805"/>
      <c r="M86" s="805"/>
      <c r="N86" s="805"/>
      <c r="O86" s="805"/>
      <c r="P86" s="806"/>
      <c r="Q86" s="1073"/>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1"/>
      <c r="BA86" s="1071"/>
      <c r="BB86" s="1071"/>
      <c r="BC86" s="1071"/>
      <c r="BD86" s="1072"/>
      <c r="BE86" s="266"/>
      <c r="BF86" s="266"/>
      <c r="BG86" s="266"/>
      <c r="BH86" s="266"/>
      <c r="BI86" s="266"/>
      <c r="BJ86" s="266"/>
      <c r="BK86" s="266"/>
      <c r="BL86" s="266"/>
      <c r="BM86" s="266"/>
      <c r="BN86" s="266"/>
      <c r="BO86" s="266"/>
      <c r="BP86" s="266"/>
      <c r="BQ86" s="263">
        <v>80</v>
      </c>
      <c r="BR86" s="268"/>
      <c r="BS86" s="1052"/>
      <c r="BT86" s="1053"/>
      <c r="BU86" s="1053"/>
      <c r="BV86" s="1053"/>
      <c r="BW86" s="1053"/>
      <c r="BX86" s="1053"/>
      <c r="BY86" s="1053"/>
      <c r="BZ86" s="1053"/>
      <c r="CA86" s="1053"/>
      <c r="CB86" s="1053"/>
      <c r="CC86" s="1053"/>
      <c r="CD86" s="1053"/>
      <c r="CE86" s="1053"/>
      <c r="CF86" s="1053"/>
      <c r="CG86" s="1054"/>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40"/>
      <c r="DW86" s="1041"/>
      <c r="DX86" s="1041"/>
      <c r="DY86" s="1041"/>
      <c r="DZ86" s="1042"/>
      <c r="EA86" s="247"/>
    </row>
    <row r="87" spans="1:131" s="248" customFormat="1" ht="26.25" customHeight="1" x14ac:dyDescent="0.15">
      <c r="A87" s="270">
        <v>20</v>
      </c>
      <c r="B87" s="1063"/>
      <c r="C87" s="1064"/>
      <c r="D87" s="1064"/>
      <c r="E87" s="1064"/>
      <c r="F87" s="1064"/>
      <c r="G87" s="1064"/>
      <c r="H87" s="1064"/>
      <c r="I87" s="1064"/>
      <c r="J87" s="1064"/>
      <c r="K87" s="1064"/>
      <c r="L87" s="1064"/>
      <c r="M87" s="1064"/>
      <c r="N87" s="1064"/>
      <c r="O87" s="1064"/>
      <c r="P87" s="1065"/>
      <c r="Q87" s="1066"/>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8"/>
      <c r="BA87" s="1068"/>
      <c r="BB87" s="1068"/>
      <c r="BC87" s="1068"/>
      <c r="BD87" s="1069"/>
      <c r="BE87" s="266"/>
      <c r="BF87" s="266"/>
      <c r="BG87" s="266"/>
      <c r="BH87" s="266"/>
      <c r="BI87" s="266"/>
      <c r="BJ87" s="266"/>
      <c r="BK87" s="266"/>
      <c r="BL87" s="266"/>
      <c r="BM87" s="266"/>
      <c r="BN87" s="266"/>
      <c r="BO87" s="266"/>
      <c r="BP87" s="266"/>
      <c r="BQ87" s="263">
        <v>81</v>
      </c>
      <c r="BR87" s="268"/>
      <c r="BS87" s="1052"/>
      <c r="BT87" s="1053"/>
      <c r="BU87" s="1053"/>
      <c r="BV87" s="1053"/>
      <c r="BW87" s="1053"/>
      <c r="BX87" s="1053"/>
      <c r="BY87" s="1053"/>
      <c r="BZ87" s="1053"/>
      <c r="CA87" s="1053"/>
      <c r="CB87" s="1053"/>
      <c r="CC87" s="1053"/>
      <c r="CD87" s="1053"/>
      <c r="CE87" s="1053"/>
      <c r="CF87" s="1053"/>
      <c r="CG87" s="1054"/>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40"/>
      <c r="DW87" s="1041"/>
      <c r="DX87" s="1041"/>
      <c r="DY87" s="1041"/>
      <c r="DZ87" s="1042"/>
      <c r="EA87" s="247"/>
    </row>
    <row r="88" spans="1:131" s="248" customFormat="1" ht="26.25" customHeight="1" thickBot="1" x14ac:dyDescent="0.2">
      <c r="A88" s="265" t="s">
        <v>387</v>
      </c>
      <c r="B88" s="1043" t="s">
        <v>417</v>
      </c>
      <c r="C88" s="1044"/>
      <c r="D88" s="1044"/>
      <c r="E88" s="1044"/>
      <c r="F88" s="1044"/>
      <c r="G88" s="1044"/>
      <c r="H88" s="1044"/>
      <c r="I88" s="1044"/>
      <c r="J88" s="1044"/>
      <c r="K88" s="1044"/>
      <c r="L88" s="1044"/>
      <c r="M88" s="1044"/>
      <c r="N88" s="1044"/>
      <c r="O88" s="1044"/>
      <c r="P88" s="1045"/>
      <c r="Q88" s="1061"/>
      <c r="R88" s="1062"/>
      <c r="S88" s="1062"/>
      <c r="T88" s="1062"/>
      <c r="U88" s="1062"/>
      <c r="V88" s="1062"/>
      <c r="W88" s="1062"/>
      <c r="X88" s="1062"/>
      <c r="Y88" s="1062"/>
      <c r="Z88" s="1062"/>
      <c r="AA88" s="1062"/>
      <c r="AB88" s="1062"/>
      <c r="AC88" s="1062"/>
      <c r="AD88" s="1062"/>
      <c r="AE88" s="1062"/>
      <c r="AF88" s="1058">
        <v>9141</v>
      </c>
      <c r="AG88" s="1058"/>
      <c r="AH88" s="1058"/>
      <c r="AI88" s="1058"/>
      <c r="AJ88" s="1058"/>
      <c r="AK88" s="1062"/>
      <c r="AL88" s="1062"/>
      <c r="AM88" s="1062"/>
      <c r="AN88" s="1062"/>
      <c r="AO88" s="1062"/>
      <c r="AP88" s="1058">
        <v>9736</v>
      </c>
      <c r="AQ88" s="1058"/>
      <c r="AR88" s="1058"/>
      <c r="AS88" s="1058"/>
      <c r="AT88" s="1058"/>
      <c r="AU88" s="1058">
        <v>1860</v>
      </c>
      <c r="AV88" s="1058"/>
      <c r="AW88" s="1058"/>
      <c r="AX88" s="1058"/>
      <c r="AY88" s="1058"/>
      <c r="AZ88" s="1059"/>
      <c r="BA88" s="1059"/>
      <c r="BB88" s="1059"/>
      <c r="BC88" s="1059"/>
      <c r="BD88" s="1060"/>
      <c r="BE88" s="266"/>
      <c r="BF88" s="266"/>
      <c r="BG88" s="266"/>
      <c r="BH88" s="266"/>
      <c r="BI88" s="266"/>
      <c r="BJ88" s="266"/>
      <c r="BK88" s="266"/>
      <c r="BL88" s="266"/>
      <c r="BM88" s="266"/>
      <c r="BN88" s="266"/>
      <c r="BO88" s="266"/>
      <c r="BP88" s="266"/>
      <c r="BQ88" s="263">
        <v>82</v>
      </c>
      <c r="BR88" s="268"/>
      <c r="BS88" s="1052"/>
      <c r="BT88" s="1053"/>
      <c r="BU88" s="1053"/>
      <c r="BV88" s="1053"/>
      <c r="BW88" s="1053"/>
      <c r="BX88" s="1053"/>
      <c r="BY88" s="1053"/>
      <c r="BZ88" s="1053"/>
      <c r="CA88" s="1053"/>
      <c r="CB88" s="1053"/>
      <c r="CC88" s="1053"/>
      <c r="CD88" s="1053"/>
      <c r="CE88" s="1053"/>
      <c r="CF88" s="1053"/>
      <c r="CG88" s="1054"/>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40"/>
      <c r="DW88" s="1041"/>
      <c r="DX88" s="1041"/>
      <c r="DY88" s="1041"/>
      <c r="DZ88" s="10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2"/>
      <c r="BT89" s="1053"/>
      <c r="BU89" s="1053"/>
      <c r="BV89" s="1053"/>
      <c r="BW89" s="1053"/>
      <c r="BX89" s="1053"/>
      <c r="BY89" s="1053"/>
      <c r="BZ89" s="1053"/>
      <c r="CA89" s="1053"/>
      <c r="CB89" s="1053"/>
      <c r="CC89" s="1053"/>
      <c r="CD89" s="1053"/>
      <c r="CE89" s="1053"/>
      <c r="CF89" s="1053"/>
      <c r="CG89" s="1054"/>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40"/>
      <c r="DW89" s="1041"/>
      <c r="DX89" s="1041"/>
      <c r="DY89" s="1041"/>
      <c r="DZ89" s="10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2"/>
      <c r="BT90" s="1053"/>
      <c r="BU90" s="1053"/>
      <c r="BV90" s="1053"/>
      <c r="BW90" s="1053"/>
      <c r="BX90" s="1053"/>
      <c r="BY90" s="1053"/>
      <c r="BZ90" s="1053"/>
      <c r="CA90" s="1053"/>
      <c r="CB90" s="1053"/>
      <c r="CC90" s="1053"/>
      <c r="CD90" s="1053"/>
      <c r="CE90" s="1053"/>
      <c r="CF90" s="1053"/>
      <c r="CG90" s="1054"/>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40"/>
      <c r="DW90" s="1041"/>
      <c r="DX90" s="1041"/>
      <c r="DY90" s="1041"/>
      <c r="DZ90" s="10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2"/>
      <c r="BT91" s="1053"/>
      <c r="BU91" s="1053"/>
      <c r="BV91" s="1053"/>
      <c r="BW91" s="1053"/>
      <c r="BX91" s="1053"/>
      <c r="BY91" s="1053"/>
      <c r="BZ91" s="1053"/>
      <c r="CA91" s="1053"/>
      <c r="CB91" s="1053"/>
      <c r="CC91" s="1053"/>
      <c r="CD91" s="1053"/>
      <c r="CE91" s="1053"/>
      <c r="CF91" s="1053"/>
      <c r="CG91" s="1054"/>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40"/>
      <c r="DW91" s="1041"/>
      <c r="DX91" s="1041"/>
      <c r="DY91" s="1041"/>
      <c r="DZ91" s="10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2"/>
      <c r="BT92" s="1053"/>
      <c r="BU92" s="1053"/>
      <c r="BV92" s="1053"/>
      <c r="BW92" s="1053"/>
      <c r="BX92" s="1053"/>
      <c r="BY92" s="1053"/>
      <c r="BZ92" s="1053"/>
      <c r="CA92" s="1053"/>
      <c r="CB92" s="1053"/>
      <c r="CC92" s="1053"/>
      <c r="CD92" s="1053"/>
      <c r="CE92" s="1053"/>
      <c r="CF92" s="1053"/>
      <c r="CG92" s="1054"/>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40"/>
      <c r="DW92" s="1041"/>
      <c r="DX92" s="1041"/>
      <c r="DY92" s="1041"/>
      <c r="DZ92" s="10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2"/>
      <c r="BT93" s="1053"/>
      <c r="BU93" s="1053"/>
      <c r="BV93" s="1053"/>
      <c r="BW93" s="1053"/>
      <c r="BX93" s="1053"/>
      <c r="BY93" s="1053"/>
      <c r="BZ93" s="1053"/>
      <c r="CA93" s="1053"/>
      <c r="CB93" s="1053"/>
      <c r="CC93" s="1053"/>
      <c r="CD93" s="1053"/>
      <c r="CE93" s="1053"/>
      <c r="CF93" s="1053"/>
      <c r="CG93" s="1054"/>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40"/>
      <c r="DW93" s="1041"/>
      <c r="DX93" s="1041"/>
      <c r="DY93" s="1041"/>
      <c r="DZ93" s="10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2"/>
      <c r="BT94" s="1053"/>
      <c r="BU94" s="1053"/>
      <c r="BV94" s="1053"/>
      <c r="BW94" s="1053"/>
      <c r="BX94" s="1053"/>
      <c r="BY94" s="1053"/>
      <c r="BZ94" s="1053"/>
      <c r="CA94" s="1053"/>
      <c r="CB94" s="1053"/>
      <c r="CC94" s="1053"/>
      <c r="CD94" s="1053"/>
      <c r="CE94" s="1053"/>
      <c r="CF94" s="1053"/>
      <c r="CG94" s="1054"/>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40"/>
      <c r="DW94" s="1041"/>
      <c r="DX94" s="1041"/>
      <c r="DY94" s="1041"/>
      <c r="DZ94" s="10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2"/>
      <c r="BT95" s="1053"/>
      <c r="BU95" s="1053"/>
      <c r="BV95" s="1053"/>
      <c r="BW95" s="1053"/>
      <c r="BX95" s="1053"/>
      <c r="BY95" s="1053"/>
      <c r="BZ95" s="1053"/>
      <c r="CA95" s="1053"/>
      <c r="CB95" s="1053"/>
      <c r="CC95" s="1053"/>
      <c r="CD95" s="1053"/>
      <c r="CE95" s="1053"/>
      <c r="CF95" s="1053"/>
      <c r="CG95" s="1054"/>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40"/>
      <c r="DW95" s="1041"/>
      <c r="DX95" s="1041"/>
      <c r="DY95" s="1041"/>
      <c r="DZ95" s="10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2"/>
      <c r="BT96" s="1053"/>
      <c r="BU96" s="1053"/>
      <c r="BV96" s="1053"/>
      <c r="BW96" s="1053"/>
      <c r="BX96" s="1053"/>
      <c r="BY96" s="1053"/>
      <c r="BZ96" s="1053"/>
      <c r="CA96" s="1053"/>
      <c r="CB96" s="1053"/>
      <c r="CC96" s="1053"/>
      <c r="CD96" s="1053"/>
      <c r="CE96" s="1053"/>
      <c r="CF96" s="1053"/>
      <c r="CG96" s="1054"/>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40"/>
      <c r="DW96" s="1041"/>
      <c r="DX96" s="1041"/>
      <c r="DY96" s="1041"/>
      <c r="DZ96" s="10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2"/>
      <c r="BT97" s="1053"/>
      <c r="BU97" s="1053"/>
      <c r="BV97" s="1053"/>
      <c r="BW97" s="1053"/>
      <c r="BX97" s="1053"/>
      <c r="BY97" s="1053"/>
      <c r="BZ97" s="1053"/>
      <c r="CA97" s="1053"/>
      <c r="CB97" s="1053"/>
      <c r="CC97" s="1053"/>
      <c r="CD97" s="1053"/>
      <c r="CE97" s="1053"/>
      <c r="CF97" s="1053"/>
      <c r="CG97" s="1054"/>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40"/>
      <c r="DW97" s="1041"/>
      <c r="DX97" s="1041"/>
      <c r="DY97" s="1041"/>
      <c r="DZ97" s="10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2"/>
      <c r="BT98" s="1053"/>
      <c r="BU98" s="1053"/>
      <c r="BV98" s="1053"/>
      <c r="BW98" s="1053"/>
      <c r="BX98" s="1053"/>
      <c r="BY98" s="1053"/>
      <c r="BZ98" s="1053"/>
      <c r="CA98" s="1053"/>
      <c r="CB98" s="1053"/>
      <c r="CC98" s="1053"/>
      <c r="CD98" s="1053"/>
      <c r="CE98" s="1053"/>
      <c r="CF98" s="1053"/>
      <c r="CG98" s="1054"/>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40"/>
      <c r="DW98" s="1041"/>
      <c r="DX98" s="1041"/>
      <c r="DY98" s="1041"/>
      <c r="DZ98" s="10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2"/>
      <c r="BT99" s="1053"/>
      <c r="BU99" s="1053"/>
      <c r="BV99" s="1053"/>
      <c r="BW99" s="1053"/>
      <c r="BX99" s="1053"/>
      <c r="BY99" s="1053"/>
      <c r="BZ99" s="1053"/>
      <c r="CA99" s="1053"/>
      <c r="CB99" s="1053"/>
      <c r="CC99" s="1053"/>
      <c r="CD99" s="1053"/>
      <c r="CE99" s="1053"/>
      <c r="CF99" s="1053"/>
      <c r="CG99" s="1054"/>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40"/>
      <c r="DW99" s="1041"/>
      <c r="DX99" s="1041"/>
      <c r="DY99" s="1041"/>
      <c r="DZ99" s="10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2"/>
      <c r="BT100" s="1053"/>
      <c r="BU100" s="1053"/>
      <c r="BV100" s="1053"/>
      <c r="BW100" s="1053"/>
      <c r="BX100" s="1053"/>
      <c r="BY100" s="1053"/>
      <c r="BZ100" s="1053"/>
      <c r="CA100" s="1053"/>
      <c r="CB100" s="1053"/>
      <c r="CC100" s="1053"/>
      <c r="CD100" s="1053"/>
      <c r="CE100" s="1053"/>
      <c r="CF100" s="1053"/>
      <c r="CG100" s="1054"/>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40"/>
      <c r="DW100" s="1041"/>
      <c r="DX100" s="1041"/>
      <c r="DY100" s="1041"/>
      <c r="DZ100" s="10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2"/>
      <c r="BT101" s="1053"/>
      <c r="BU101" s="1053"/>
      <c r="BV101" s="1053"/>
      <c r="BW101" s="1053"/>
      <c r="BX101" s="1053"/>
      <c r="BY101" s="1053"/>
      <c r="BZ101" s="1053"/>
      <c r="CA101" s="1053"/>
      <c r="CB101" s="1053"/>
      <c r="CC101" s="1053"/>
      <c r="CD101" s="1053"/>
      <c r="CE101" s="1053"/>
      <c r="CF101" s="1053"/>
      <c r="CG101" s="1054"/>
      <c r="CH101" s="1055"/>
      <c r="CI101" s="1056"/>
      <c r="CJ101" s="1056"/>
      <c r="CK101" s="1056"/>
      <c r="CL101" s="1057"/>
      <c r="CM101" s="1055"/>
      <c r="CN101" s="1056"/>
      <c r="CO101" s="1056"/>
      <c r="CP101" s="1056"/>
      <c r="CQ101" s="1057"/>
      <c r="CR101" s="1055"/>
      <c r="CS101" s="1056"/>
      <c r="CT101" s="1056"/>
      <c r="CU101" s="1056"/>
      <c r="CV101" s="1057"/>
      <c r="CW101" s="1055"/>
      <c r="CX101" s="1056"/>
      <c r="CY101" s="1056"/>
      <c r="CZ101" s="1056"/>
      <c r="DA101" s="1057"/>
      <c r="DB101" s="1055"/>
      <c r="DC101" s="1056"/>
      <c r="DD101" s="1056"/>
      <c r="DE101" s="1056"/>
      <c r="DF101" s="1057"/>
      <c r="DG101" s="1055"/>
      <c r="DH101" s="1056"/>
      <c r="DI101" s="1056"/>
      <c r="DJ101" s="1056"/>
      <c r="DK101" s="1057"/>
      <c r="DL101" s="1055"/>
      <c r="DM101" s="1056"/>
      <c r="DN101" s="1056"/>
      <c r="DO101" s="1056"/>
      <c r="DP101" s="1057"/>
      <c r="DQ101" s="1055"/>
      <c r="DR101" s="1056"/>
      <c r="DS101" s="1056"/>
      <c r="DT101" s="1056"/>
      <c r="DU101" s="1057"/>
      <c r="DV101" s="1040"/>
      <c r="DW101" s="1041"/>
      <c r="DX101" s="1041"/>
      <c r="DY101" s="1041"/>
      <c r="DZ101" s="10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43" t="s">
        <v>418</v>
      </c>
      <c r="BS102" s="1044"/>
      <c r="BT102" s="1044"/>
      <c r="BU102" s="1044"/>
      <c r="BV102" s="1044"/>
      <c r="BW102" s="1044"/>
      <c r="BX102" s="1044"/>
      <c r="BY102" s="1044"/>
      <c r="BZ102" s="1044"/>
      <c r="CA102" s="1044"/>
      <c r="CB102" s="1044"/>
      <c r="CC102" s="1044"/>
      <c r="CD102" s="1044"/>
      <c r="CE102" s="1044"/>
      <c r="CF102" s="1044"/>
      <c r="CG102" s="1045"/>
      <c r="CH102" s="1046"/>
      <c r="CI102" s="1047"/>
      <c r="CJ102" s="1047"/>
      <c r="CK102" s="1047"/>
      <c r="CL102" s="1048"/>
      <c r="CM102" s="1046"/>
      <c r="CN102" s="1047"/>
      <c r="CO102" s="1047"/>
      <c r="CP102" s="1047"/>
      <c r="CQ102" s="1048"/>
      <c r="CR102" s="1049">
        <v>5</v>
      </c>
      <c r="CS102" s="1050"/>
      <c r="CT102" s="1050"/>
      <c r="CU102" s="1050"/>
      <c r="CV102" s="1051"/>
      <c r="CW102" s="1049" t="s">
        <v>509</v>
      </c>
      <c r="CX102" s="1050"/>
      <c r="CY102" s="1050"/>
      <c r="CZ102" s="1050"/>
      <c r="DA102" s="1051"/>
      <c r="DB102" s="1049">
        <v>589</v>
      </c>
      <c r="DC102" s="1050"/>
      <c r="DD102" s="1050"/>
      <c r="DE102" s="1050"/>
      <c r="DF102" s="1051"/>
      <c r="DG102" s="1049" t="s">
        <v>509</v>
      </c>
      <c r="DH102" s="1050"/>
      <c r="DI102" s="1050"/>
      <c r="DJ102" s="1050"/>
      <c r="DK102" s="1051"/>
      <c r="DL102" s="1049" t="s">
        <v>509</v>
      </c>
      <c r="DM102" s="1050"/>
      <c r="DN102" s="1050"/>
      <c r="DO102" s="1050"/>
      <c r="DP102" s="1051"/>
      <c r="DQ102" s="1049" t="s">
        <v>509</v>
      </c>
      <c r="DR102" s="1050"/>
      <c r="DS102" s="1050"/>
      <c r="DT102" s="1050"/>
      <c r="DU102" s="1051"/>
      <c r="DV102" s="1032"/>
      <c r="DW102" s="1033"/>
      <c r="DX102" s="1033"/>
      <c r="DY102" s="1033"/>
      <c r="DZ102" s="103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5" t="s">
        <v>419</v>
      </c>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c r="CQ103" s="1035"/>
      <c r="CR103" s="1035"/>
      <c r="CS103" s="1035"/>
      <c r="CT103" s="1035"/>
      <c r="CU103" s="1035"/>
      <c r="CV103" s="1035"/>
      <c r="CW103" s="1035"/>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1035"/>
      <c r="DR103" s="1035"/>
      <c r="DS103" s="1035"/>
      <c r="DT103" s="1035"/>
      <c r="DU103" s="1035"/>
      <c r="DV103" s="1035"/>
      <c r="DW103" s="1035"/>
      <c r="DX103" s="1035"/>
      <c r="DY103" s="1035"/>
      <c r="DZ103" s="103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6" t="s">
        <v>420</v>
      </c>
      <c r="BR104" s="1036"/>
      <c r="BS104" s="1036"/>
      <c r="BT104" s="1036"/>
      <c r="BU104" s="1036"/>
      <c r="BV104" s="1036"/>
      <c r="BW104" s="1036"/>
      <c r="BX104" s="1036"/>
      <c r="BY104" s="1036"/>
      <c r="BZ104" s="1036"/>
      <c r="CA104" s="1036"/>
      <c r="CB104" s="1036"/>
      <c r="CC104" s="1036"/>
      <c r="CD104" s="1036"/>
      <c r="CE104" s="1036"/>
      <c r="CF104" s="1036"/>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7" t="s">
        <v>423</v>
      </c>
      <c r="B108" s="1038"/>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9"/>
      <c r="AU108" s="1037" t="s">
        <v>424</v>
      </c>
      <c r="AV108" s="1038"/>
      <c r="AW108" s="1038"/>
      <c r="AX108" s="1038"/>
      <c r="AY108" s="1038"/>
      <c r="AZ108" s="1038"/>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c r="CF108" s="1038"/>
      <c r="CG108" s="1038"/>
      <c r="CH108" s="1038"/>
      <c r="CI108" s="1038"/>
      <c r="CJ108" s="1038"/>
      <c r="CK108" s="1038"/>
      <c r="CL108" s="1038"/>
      <c r="CM108" s="1038"/>
      <c r="CN108" s="1038"/>
      <c r="CO108" s="1038"/>
      <c r="CP108" s="1038"/>
      <c r="CQ108" s="1038"/>
      <c r="CR108" s="1038"/>
      <c r="CS108" s="1038"/>
      <c r="CT108" s="1038"/>
      <c r="CU108" s="1038"/>
      <c r="CV108" s="1038"/>
      <c r="CW108" s="1038"/>
      <c r="CX108" s="1038"/>
      <c r="CY108" s="1038"/>
      <c r="CZ108" s="1038"/>
      <c r="DA108" s="1038"/>
      <c r="DB108" s="1038"/>
      <c r="DC108" s="1038"/>
      <c r="DD108" s="1038"/>
      <c r="DE108" s="1038"/>
      <c r="DF108" s="1038"/>
      <c r="DG108" s="1038"/>
      <c r="DH108" s="1038"/>
      <c r="DI108" s="1038"/>
      <c r="DJ108" s="1038"/>
      <c r="DK108" s="1038"/>
      <c r="DL108" s="1038"/>
      <c r="DM108" s="1038"/>
      <c r="DN108" s="1038"/>
      <c r="DO108" s="1038"/>
      <c r="DP108" s="1038"/>
      <c r="DQ108" s="1038"/>
      <c r="DR108" s="1038"/>
      <c r="DS108" s="1038"/>
      <c r="DT108" s="1038"/>
      <c r="DU108" s="1038"/>
      <c r="DV108" s="1038"/>
      <c r="DW108" s="1038"/>
      <c r="DX108" s="1038"/>
      <c r="DY108" s="1038"/>
      <c r="DZ108" s="1039"/>
    </row>
    <row r="109" spans="1:131" s="247" customFormat="1" ht="26.25" customHeight="1" x14ac:dyDescent="0.15">
      <c r="A109" s="992" t="s">
        <v>425</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5" t="s">
        <v>426</v>
      </c>
      <c r="AB109" s="993"/>
      <c r="AC109" s="993"/>
      <c r="AD109" s="993"/>
      <c r="AE109" s="994"/>
      <c r="AF109" s="995" t="s">
        <v>304</v>
      </c>
      <c r="AG109" s="993"/>
      <c r="AH109" s="993"/>
      <c r="AI109" s="993"/>
      <c r="AJ109" s="994"/>
      <c r="AK109" s="995" t="s">
        <v>303</v>
      </c>
      <c r="AL109" s="993"/>
      <c r="AM109" s="993"/>
      <c r="AN109" s="993"/>
      <c r="AO109" s="994"/>
      <c r="AP109" s="995" t="s">
        <v>427</v>
      </c>
      <c r="AQ109" s="993"/>
      <c r="AR109" s="993"/>
      <c r="AS109" s="993"/>
      <c r="AT109" s="1024"/>
      <c r="AU109" s="992" t="s">
        <v>425</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5" t="s">
        <v>426</v>
      </c>
      <c r="BR109" s="993"/>
      <c r="BS109" s="993"/>
      <c r="BT109" s="993"/>
      <c r="BU109" s="994"/>
      <c r="BV109" s="995" t="s">
        <v>304</v>
      </c>
      <c r="BW109" s="993"/>
      <c r="BX109" s="993"/>
      <c r="BY109" s="993"/>
      <c r="BZ109" s="994"/>
      <c r="CA109" s="995" t="s">
        <v>303</v>
      </c>
      <c r="CB109" s="993"/>
      <c r="CC109" s="993"/>
      <c r="CD109" s="993"/>
      <c r="CE109" s="994"/>
      <c r="CF109" s="1031" t="s">
        <v>427</v>
      </c>
      <c r="CG109" s="1031"/>
      <c r="CH109" s="1031"/>
      <c r="CI109" s="1031"/>
      <c r="CJ109" s="1031"/>
      <c r="CK109" s="995" t="s">
        <v>428</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5" t="s">
        <v>426</v>
      </c>
      <c r="DH109" s="993"/>
      <c r="DI109" s="993"/>
      <c r="DJ109" s="993"/>
      <c r="DK109" s="994"/>
      <c r="DL109" s="995" t="s">
        <v>304</v>
      </c>
      <c r="DM109" s="993"/>
      <c r="DN109" s="993"/>
      <c r="DO109" s="993"/>
      <c r="DP109" s="994"/>
      <c r="DQ109" s="995" t="s">
        <v>303</v>
      </c>
      <c r="DR109" s="993"/>
      <c r="DS109" s="993"/>
      <c r="DT109" s="993"/>
      <c r="DU109" s="994"/>
      <c r="DV109" s="995" t="s">
        <v>427</v>
      </c>
      <c r="DW109" s="993"/>
      <c r="DX109" s="993"/>
      <c r="DY109" s="993"/>
      <c r="DZ109" s="1024"/>
    </row>
    <row r="110" spans="1:131" s="247" customFormat="1" ht="26.25" customHeight="1" x14ac:dyDescent="0.15">
      <c r="A110" s="897" t="s">
        <v>429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85">
        <v>1708614</v>
      </c>
      <c r="AB110" s="986"/>
      <c r="AC110" s="986"/>
      <c r="AD110" s="986"/>
      <c r="AE110" s="987"/>
      <c r="AF110" s="988">
        <v>1656995</v>
      </c>
      <c r="AG110" s="986"/>
      <c r="AH110" s="986"/>
      <c r="AI110" s="986"/>
      <c r="AJ110" s="987"/>
      <c r="AK110" s="988">
        <v>1552975</v>
      </c>
      <c r="AL110" s="986"/>
      <c r="AM110" s="986"/>
      <c r="AN110" s="986"/>
      <c r="AO110" s="987"/>
      <c r="AP110" s="989">
        <v>25.2</v>
      </c>
      <c r="AQ110" s="990"/>
      <c r="AR110" s="990"/>
      <c r="AS110" s="990"/>
      <c r="AT110" s="991"/>
      <c r="AU110" s="1025" t="s">
        <v>72</v>
      </c>
      <c r="AV110" s="1026"/>
      <c r="AW110" s="1026"/>
      <c r="AX110" s="1026"/>
      <c r="AY110" s="1026"/>
      <c r="AZ110" s="951" t="s">
        <v>430</v>
      </c>
      <c r="BA110" s="898"/>
      <c r="BB110" s="898"/>
      <c r="BC110" s="898"/>
      <c r="BD110" s="898"/>
      <c r="BE110" s="898"/>
      <c r="BF110" s="898"/>
      <c r="BG110" s="898"/>
      <c r="BH110" s="898"/>
      <c r="BI110" s="898"/>
      <c r="BJ110" s="898"/>
      <c r="BK110" s="898"/>
      <c r="BL110" s="898"/>
      <c r="BM110" s="898"/>
      <c r="BN110" s="898"/>
      <c r="BO110" s="898"/>
      <c r="BP110" s="899"/>
      <c r="BQ110" s="952">
        <v>14586763</v>
      </c>
      <c r="BR110" s="933"/>
      <c r="BS110" s="933"/>
      <c r="BT110" s="933"/>
      <c r="BU110" s="933"/>
      <c r="BV110" s="933">
        <v>14004451</v>
      </c>
      <c r="BW110" s="933"/>
      <c r="BX110" s="933"/>
      <c r="BY110" s="933"/>
      <c r="BZ110" s="933"/>
      <c r="CA110" s="933">
        <v>13779538</v>
      </c>
      <c r="CB110" s="933"/>
      <c r="CC110" s="933"/>
      <c r="CD110" s="933"/>
      <c r="CE110" s="933"/>
      <c r="CF110" s="957">
        <v>224</v>
      </c>
      <c r="CG110" s="958"/>
      <c r="CH110" s="958"/>
      <c r="CI110" s="958"/>
      <c r="CJ110" s="958"/>
      <c r="CK110" s="1021" t="s">
        <v>431</v>
      </c>
      <c r="CL110" s="907"/>
      <c r="CM110" s="982" t="s">
        <v>432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52" t="s">
        <v>433</v>
      </c>
      <c r="DH110" s="933"/>
      <c r="DI110" s="933"/>
      <c r="DJ110" s="933"/>
      <c r="DK110" s="933"/>
      <c r="DL110" s="933" t="s">
        <v>136</v>
      </c>
      <c r="DM110" s="933"/>
      <c r="DN110" s="933"/>
      <c r="DO110" s="933"/>
      <c r="DP110" s="933"/>
      <c r="DQ110" s="933" t="s">
        <v>433</v>
      </c>
      <c r="DR110" s="933"/>
      <c r="DS110" s="933"/>
      <c r="DT110" s="933"/>
      <c r="DU110" s="933"/>
      <c r="DV110" s="934" t="s">
        <v>433</v>
      </c>
      <c r="DW110" s="934"/>
      <c r="DX110" s="934"/>
      <c r="DY110" s="934"/>
      <c r="DZ110" s="935"/>
    </row>
    <row r="111" spans="1:131" s="247" customFormat="1" ht="26.25" customHeight="1" x14ac:dyDescent="0.15">
      <c r="A111" s="862" t="s">
        <v>434</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1020"/>
      <c r="AA111" s="1013" t="s">
        <v>389</v>
      </c>
      <c r="AB111" s="1014"/>
      <c r="AC111" s="1014"/>
      <c r="AD111" s="1014"/>
      <c r="AE111" s="1015"/>
      <c r="AF111" s="1016" t="s">
        <v>136</v>
      </c>
      <c r="AG111" s="1014"/>
      <c r="AH111" s="1014"/>
      <c r="AI111" s="1014"/>
      <c r="AJ111" s="1015"/>
      <c r="AK111" s="1016" t="s">
        <v>136</v>
      </c>
      <c r="AL111" s="1014"/>
      <c r="AM111" s="1014"/>
      <c r="AN111" s="1014"/>
      <c r="AO111" s="1015"/>
      <c r="AP111" s="1017" t="s">
        <v>136</v>
      </c>
      <c r="AQ111" s="1018"/>
      <c r="AR111" s="1018"/>
      <c r="AS111" s="1018"/>
      <c r="AT111" s="1019"/>
      <c r="AU111" s="1027"/>
      <c r="AV111" s="1028"/>
      <c r="AW111" s="1028"/>
      <c r="AX111" s="1028"/>
      <c r="AY111" s="1028"/>
      <c r="AZ111" s="905" t="s">
        <v>435</v>
      </c>
      <c r="BA111" s="838"/>
      <c r="BB111" s="838"/>
      <c r="BC111" s="838"/>
      <c r="BD111" s="838"/>
      <c r="BE111" s="838"/>
      <c r="BF111" s="838"/>
      <c r="BG111" s="838"/>
      <c r="BH111" s="838"/>
      <c r="BI111" s="838"/>
      <c r="BJ111" s="838"/>
      <c r="BK111" s="838"/>
      <c r="BL111" s="838"/>
      <c r="BM111" s="838"/>
      <c r="BN111" s="838"/>
      <c r="BO111" s="838"/>
      <c r="BP111" s="839"/>
      <c r="BQ111" s="877" t="s">
        <v>136</v>
      </c>
      <c r="BR111" s="878"/>
      <c r="BS111" s="878"/>
      <c r="BT111" s="878"/>
      <c r="BU111" s="878"/>
      <c r="BV111" s="878" t="s">
        <v>389</v>
      </c>
      <c r="BW111" s="878"/>
      <c r="BX111" s="878"/>
      <c r="BY111" s="878"/>
      <c r="BZ111" s="878"/>
      <c r="CA111" s="878" t="s">
        <v>433</v>
      </c>
      <c r="CB111" s="878"/>
      <c r="CC111" s="878"/>
      <c r="CD111" s="878"/>
      <c r="CE111" s="878"/>
      <c r="CF111" s="966" t="s">
        <v>389</v>
      </c>
      <c r="CG111" s="967"/>
      <c r="CH111" s="967"/>
      <c r="CI111" s="967"/>
      <c r="CJ111" s="967"/>
      <c r="CK111" s="1022"/>
      <c r="CL111" s="909"/>
      <c r="CM111" s="912" t="s">
        <v>436</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877" t="s">
        <v>433</v>
      </c>
      <c r="DH111" s="878"/>
      <c r="DI111" s="878"/>
      <c r="DJ111" s="878"/>
      <c r="DK111" s="878"/>
      <c r="DL111" s="878" t="s">
        <v>136</v>
      </c>
      <c r="DM111" s="878"/>
      <c r="DN111" s="878"/>
      <c r="DO111" s="878"/>
      <c r="DP111" s="878"/>
      <c r="DQ111" s="878" t="s">
        <v>389</v>
      </c>
      <c r="DR111" s="878"/>
      <c r="DS111" s="878"/>
      <c r="DT111" s="878"/>
      <c r="DU111" s="878"/>
      <c r="DV111" s="884" t="s">
        <v>136</v>
      </c>
      <c r="DW111" s="884"/>
      <c r="DX111" s="884"/>
      <c r="DY111" s="884"/>
      <c r="DZ111" s="885"/>
    </row>
    <row r="112" spans="1:131" s="247" customFormat="1" ht="26.25" customHeight="1" x14ac:dyDescent="0.15">
      <c r="A112" s="1007" t="s">
        <v>437</v>
      </c>
      <c r="B112" s="1008"/>
      <c r="C112" s="838" t="s">
        <v>438</v>
      </c>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9"/>
      <c r="AA112" s="867" t="s">
        <v>136</v>
      </c>
      <c r="AB112" s="868"/>
      <c r="AC112" s="868"/>
      <c r="AD112" s="868"/>
      <c r="AE112" s="869"/>
      <c r="AF112" s="870" t="s">
        <v>433</v>
      </c>
      <c r="AG112" s="868"/>
      <c r="AH112" s="868"/>
      <c r="AI112" s="868"/>
      <c r="AJ112" s="869"/>
      <c r="AK112" s="870" t="s">
        <v>136</v>
      </c>
      <c r="AL112" s="868"/>
      <c r="AM112" s="868"/>
      <c r="AN112" s="868"/>
      <c r="AO112" s="869"/>
      <c r="AP112" s="915" t="s">
        <v>136</v>
      </c>
      <c r="AQ112" s="916"/>
      <c r="AR112" s="916"/>
      <c r="AS112" s="916"/>
      <c r="AT112" s="917"/>
      <c r="AU112" s="1027"/>
      <c r="AV112" s="1028"/>
      <c r="AW112" s="1028"/>
      <c r="AX112" s="1028"/>
      <c r="AY112" s="1028"/>
      <c r="AZ112" s="905" t="s">
        <v>439</v>
      </c>
      <c r="BA112" s="838"/>
      <c r="BB112" s="838"/>
      <c r="BC112" s="838"/>
      <c r="BD112" s="838"/>
      <c r="BE112" s="838"/>
      <c r="BF112" s="838"/>
      <c r="BG112" s="838"/>
      <c r="BH112" s="838"/>
      <c r="BI112" s="838"/>
      <c r="BJ112" s="838"/>
      <c r="BK112" s="838"/>
      <c r="BL112" s="838"/>
      <c r="BM112" s="838"/>
      <c r="BN112" s="838"/>
      <c r="BO112" s="838"/>
      <c r="BP112" s="839"/>
      <c r="BQ112" s="877">
        <v>16778</v>
      </c>
      <c r="BR112" s="878"/>
      <c r="BS112" s="878"/>
      <c r="BT112" s="878"/>
      <c r="BU112" s="878"/>
      <c r="BV112" s="878">
        <v>17514</v>
      </c>
      <c r="BW112" s="878"/>
      <c r="BX112" s="878"/>
      <c r="BY112" s="878"/>
      <c r="BZ112" s="878"/>
      <c r="CA112" s="878">
        <v>16618</v>
      </c>
      <c r="CB112" s="878"/>
      <c r="CC112" s="878"/>
      <c r="CD112" s="878"/>
      <c r="CE112" s="878"/>
      <c r="CF112" s="966">
        <v>0.3</v>
      </c>
      <c r="CG112" s="967"/>
      <c r="CH112" s="967"/>
      <c r="CI112" s="967"/>
      <c r="CJ112" s="967"/>
      <c r="CK112" s="1022"/>
      <c r="CL112" s="909"/>
      <c r="CM112" s="912" t="s">
        <v>440</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877" t="s">
        <v>433</v>
      </c>
      <c r="DH112" s="878"/>
      <c r="DI112" s="878"/>
      <c r="DJ112" s="878"/>
      <c r="DK112" s="878"/>
      <c r="DL112" s="878" t="s">
        <v>136</v>
      </c>
      <c r="DM112" s="878"/>
      <c r="DN112" s="878"/>
      <c r="DO112" s="878"/>
      <c r="DP112" s="878"/>
      <c r="DQ112" s="878" t="s">
        <v>136</v>
      </c>
      <c r="DR112" s="878"/>
      <c r="DS112" s="878"/>
      <c r="DT112" s="878"/>
      <c r="DU112" s="878"/>
      <c r="DV112" s="884" t="s">
        <v>389</v>
      </c>
      <c r="DW112" s="884"/>
      <c r="DX112" s="884"/>
      <c r="DY112" s="884"/>
      <c r="DZ112" s="885"/>
    </row>
    <row r="113" spans="1:130" s="247" customFormat="1" ht="26.25" customHeight="1" x14ac:dyDescent="0.15">
      <c r="A113" s="1009"/>
      <c r="B113" s="1010"/>
      <c r="C113" s="838" t="s">
        <v>441</v>
      </c>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9"/>
      <c r="AA113" s="1013">
        <v>2460</v>
      </c>
      <c r="AB113" s="1014"/>
      <c r="AC113" s="1014"/>
      <c r="AD113" s="1014"/>
      <c r="AE113" s="1015"/>
      <c r="AF113" s="1016">
        <v>2210</v>
      </c>
      <c r="AG113" s="1014"/>
      <c r="AH113" s="1014"/>
      <c r="AI113" s="1014"/>
      <c r="AJ113" s="1015"/>
      <c r="AK113" s="1016">
        <v>1726</v>
      </c>
      <c r="AL113" s="1014"/>
      <c r="AM113" s="1014"/>
      <c r="AN113" s="1014"/>
      <c r="AO113" s="1015"/>
      <c r="AP113" s="1017">
        <v>0</v>
      </c>
      <c r="AQ113" s="1018"/>
      <c r="AR113" s="1018"/>
      <c r="AS113" s="1018"/>
      <c r="AT113" s="1019"/>
      <c r="AU113" s="1027"/>
      <c r="AV113" s="1028"/>
      <c r="AW113" s="1028"/>
      <c r="AX113" s="1028"/>
      <c r="AY113" s="1028"/>
      <c r="AZ113" s="905" t="s">
        <v>442</v>
      </c>
      <c r="BA113" s="838"/>
      <c r="BB113" s="838"/>
      <c r="BC113" s="838"/>
      <c r="BD113" s="838"/>
      <c r="BE113" s="838"/>
      <c r="BF113" s="838"/>
      <c r="BG113" s="838"/>
      <c r="BH113" s="838"/>
      <c r="BI113" s="838"/>
      <c r="BJ113" s="838"/>
      <c r="BK113" s="838"/>
      <c r="BL113" s="838"/>
      <c r="BM113" s="838"/>
      <c r="BN113" s="838"/>
      <c r="BO113" s="838"/>
      <c r="BP113" s="839"/>
      <c r="BQ113" s="877">
        <v>2618136</v>
      </c>
      <c r="BR113" s="878"/>
      <c r="BS113" s="878"/>
      <c r="BT113" s="878"/>
      <c r="BU113" s="878"/>
      <c r="BV113" s="878">
        <v>1949679</v>
      </c>
      <c r="BW113" s="878"/>
      <c r="BX113" s="878"/>
      <c r="BY113" s="878"/>
      <c r="BZ113" s="878"/>
      <c r="CA113" s="878">
        <v>1860159</v>
      </c>
      <c r="CB113" s="878"/>
      <c r="CC113" s="878"/>
      <c r="CD113" s="878"/>
      <c r="CE113" s="878"/>
      <c r="CF113" s="966">
        <v>30.2</v>
      </c>
      <c r="CG113" s="967"/>
      <c r="CH113" s="967"/>
      <c r="CI113" s="967"/>
      <c r="CJ113" s="967"/>
      <c r="CK113" s="1022"/>
      <c r="CL113" s="909"/>
      <c r="CM113" s="912" t="s">
        <v>443</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867" t="s">
        <v>136</v>
      </c>
      <c r="DH113" s="868"/>
      <c r="DI113" s="868"/>
      <c r="DJ113" s="868"/>
      <c r="DK113" s="869"/>
      <c r="DL113" s="870" t="s">
        <v>136</v>
      </c>
      <c r="DM113" s="868"/>
      <c r="DN113" s="868"/>
      <c r="DO113" s="868"/>
      <c r="DP113" s="869"/>
      <c r="DQ113" s="870" t="s">
        <v>389</v>
      </c>
      <c r="DR113" s="868"/>
      <c r="DS113" s="868"/>
      <c r="DT113" s="868"/>
      <c r="DU113" s="869"/>
      <c r="DV113" s="915" t="s">
        <v>433</v>
      </c>
      <c r="DW113" s="916"/>
      <c r="DX113" s="916"/>
      <c r="DY113" s="916"/>
      <c r="DZ113" s="917"/>
    </row>
    <row r="114" spans="1:130" s="247" customFormat="1" ht="26.25" customHeight="1" x14ac:dyDescent="0.15">
      <c r="A114" s="1009"/>
      <c r="B114" s="1010"/>
      <c r="C114" s="838" t="s">
        <v>444</v>
      </c>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9"/>
      <c r="AA114" s="867">
        <v>347094</v>
      </c>
      <c r="AB114" s="868"/>
      <c r="AC114" s="868"/>
      <c r="AD114" s="868"/>
      <c r="AE114" s="869"/>
      <c r="AF114" s="870">
        <v>333100</v>
      </c>
      <c r="AG114" s="868"/>
      <c r="AH114" s="868"/>
      <c r="AI114" s="868"/>
      <c r="AJ114" s="869"/>
      <c r="AK114" s="870">
        <v>303642</v>
      </c>
      <c r="AL114" s="868"/>
      <c r="AM114" s="868"/>
      <c r="AN114" s="868"/>
      <c r="AO114" s="869"/>
      <c r="AP114" s="915">
        <v>4.9000000000000004</v>
      </c>
      <c r="AQ114" s="916"/>
      <c r="AR114" s="916"/>
      <c r="AS114" s="916"/>
      <c r="AT114" s="917"/>
      <c r="AU114" s="1027"/>
      <c r="AV114" s="1028"/>
      <c r="AW114" s="1028"/>
      <c r="AX114" s="1028"/>
      <c r="AY114" s="1028"/>
      <c r="AZ114" s="905" t="s">
        <v>445</v>
      </c>
      <c r="BA114" s="838"/>
      <c r="BB114" s="838"/>
      <c r="BC114" s="838"/>
      <c r="BD114" s="838"/>
      <c r="BE114" s="838"/>
      <c r="BF114" s="838"/>
      <c r="BG114" s="838"/>
      <c r="BH114" s="838"/>
      <c r="BI114" s="838"/>
      <c r="BJ114" s="838"/>
      <c r="BK114" s="838"/>
      <c r="BL114" s="838"/>
      <c r="BM114" s="838"/>
      <c r="BN114" s="838"/>
      <c r="BO114" s="838"/>
      <c r="BP114" s="839"/>
      <c r="BQ114" s="877">
        <v>2559583</v>
      </c>
      <c r="BR114" s="878"/>
      <c r="BS114" s="878"/>
      <c r="BT114" s="878"/>
      <c r="BU114" s="878"/>
      <c r="BV114" s="878">
        <v>2468457</v>
      </c>
      <c r="BW114" s="878"/>
      <c r="BX114" s="878"/>
      <c r="BY114" s="878"/>
      <c r="BZ114" s="878"/>
      <c r="CA114" s="878">
        <v>2430086</v>
      </c>
      <c r="CB114" s="878"/>
      <c r="CC114" s="878"/>
      <c r="CD114" s="878"/>
      <c r="CE114" s="878"/>
      <c r="CF114" s="966">
        <v>39.5</v>
      </c>
      <c r="CG114" s="967"/>
      <c r="CH114" s="967"/>
      <c r="CI114" s="967"/>
      <c r="CJ114" s="967"/>
      <c r="CK114" s="1022"/>
      <c r="CL114" s="909"/>
      <c r="CM114" s="912" t="s">
        <v>446</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867" t="s">
        <v>433</v>
      </c>
      <c r="DH114" s="868"/>
      <c r="DI114" s="868"/>
      <c r="DJ114" s="868"/>
      <c r="DK114" s="869"/>
      <c r="DL114" s="870" t="s">
        <v>433</v>
      </c>
      <c r="DM114" s="868"/>
      <c r="DN114" s="868"/>
      <c r="DO114" s="868"/>
      <c r="DP114" s="869"/>
      <c r="DQ114" s="870" t="s">
        <v>389</v>
      </c>
      <c r="DR114" s="868"/>
      <c r="DS114" s="868"/>
      <c r="DT114" s="868"/>
      <c r="DU114" s="869"/>
      <c r="DV114" s="915" t="s">
        <v>433</v>
      </c>
      <c r="DW114" s="916"/>
      <c r="DX114" s="916"/>
      <c r="DY114" s="916"/>
      <c r="DZ114" s="917"/>
    </row>
    <row r="115" spans="1:130" s="247" customFormat="1" ht="26.25" customHeight="1" x14ac:dyDescent="0.15">
      <c r="A115" s="1009"/>
      <c r="B115" s="1010"/>
      <c r="C115" s="838" t="s">
        <v>447</v>
      </c>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9"/>
      <c r="AA115" s="1013" t="s">
        <v>433</v>
      </c>
      <c r="AB115" s="1014"/>
      <c r="AC115" s="1014"/>
      <c r="AD115" s="1014"/>
      <c r="AE115" s="1015"/>
      <c r="AF115" s="1016" t="s">
        <v>433</v>
      </c>
      <c r="AG115" s="1014"/>
      <c r="AH115" s="1014"/>
      <c r="AI115" s="1014"/>
      <c r="AJ115" s="1015"/>
      <c r="AK115" s="1016" t="s">
        <v>389</v>
      </c>
      <c r="AL115" s="1014"/>
      <c r="AM115" s="1014"/>
      <c r="AN115" s="1014"/>
      <c r="AO115" s="1015"/>
      <c r="AP115" s="1017" t="s">
        <v>136</v>
      </c>
      <c r="AQ115" s="1018"/>
      <c r="AR115" s="1018"/>
      <c r="AS115" s="1018"/>
      <c r="AT115" s="1019"/>
      <c r="AU115" s="1027"/>
      <c r="AV115" s="1028"/>
      <c r="AW115" s="1028"/>
      <c r="AX115" s="1028"/>
      <c r="AY115" s="1028"/>
      <c r="AZ115" s="905" t="s">
        <v>448</v>
      </c>
      <c r="BA115" s="838"/>
      <c r="BB115" s="838"/>
      <c r="BC115" s="838"/>
      <c r="BD115" s="838"/>
      <c r="BE115" s="838"/>
      <c r="BF115" s="838"/>
      <c r="BG115" s="838"/>
      <c r="BH115" s="838"/>
      <c r="BI115" s="838"/>
      <c r="BJ115" s="838"/>
      <c r="BK115" s="838"/>
      <c r="BL115" s="838"/>
      <c r="BM115" s="838"/>
      <c r="BN115" s="838"/>
      <c r="BO115" s="838"/>
      <c r="BP115" s="839"/>
      <c r="BQ115" s="877">
        <v>1087</v>
      </c>
      <c r="BR115" s="878"/>
      <c r="BS115" s="878"/>
      <c r="BT115" s="878"/>
      <c r="BU115" s="878"/>
      <c r="BV115" s="878" t="s">
        <v>433</v>
      </c>
      <c r="BW115" s="878"/>
      <c r="BX115" s="878"/>
      <c r="BY115" s="878"/>
      <c r="BZ115" s="878"/>
      <c r="CA115" s="878">
        <v>457</v>
      </c>
      <c r="CB115" s="878"/>
      <c r="CC115" s="878"/>
      <c r="CD115" s="878"/>
      <c r="CE115" s="878"/>
      <c r="CF115" s="966">
        <v>0</v>
      </c>
      <c r="CG115" s="967"/>
      <c r="CH115" s="967"/>
      <c r="CI115" s="967"/>
      <c r="CJ115" s="967"/>
      <c r="CK115" s="1022"/>
      <c r="CL115" s="909"/>
      <c r="CM115" s="905" t="s">
        <v>449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839"/>
      <c r="DG115" s="867" t="s">
        <v>136</v>
      </c>
      <c r="DH115" s="868"/>
      <c r="DI115" s="868"/>
      <c r="DJ115" s="868"/>
      <c r="DK115" s="869"/>
      <c r="DL115" s="870" t="s">
        <v>433</v>
      </c>
      <c r="DM115" s="868"/>
      <c r="DN115" s="868"/>
      <c r="DO115" s="868"/>
      <c r="DP115" s="869"/>
      <c r="DQ115" s="870" t="s">
        <v>433</v>
      </c>
      <c r="DR115" s="868"/>
      <c r="DS115" s="868"/>
      <c r="DT115" s="868"/>
      <c r="DU115" s="869"/>
      <c r="DV115" s="915" t="s">
        <v>389</v>
      </c>
      <c r="DW115" s="916"/>
      <c r="DX115" s="916"/>
      <c r="DY115" s="916"/>
      <c r="DZ115" s="917"/>
    </row>
    <row r="116" spans="1:130" s="247" customFormat="1" ht="26.25" customHeight="1" x14ac:dyDescent="0.15">
      <c r="A116" s="1011"/>
      <c r="B116" s="1012"/>
      <c r="C116" s="971" t="s">
        <v>450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867" t="s">
        <v>136</v>
      </c>
      <c r="AB116" s="868"/>
      <c r="AC116" s="868"/>
      <c r="AD116" s="868"/>
      <c r="AE116" s="869"/>
      <c r="AF116" s="870" t="s">
        <v>389</v>
      </c>
      <c r="AG116" s="868"/>
      <c r="AH116" s="868"/>
      <c r="AI116" s="868"/>
      <c r="AJ116" s="869"/>
      <c r="AK116" s="870" t="s">
        <v>389</v>
      </c>
      <c r="AL116" s="868"/>
      <c r="AM116" s="868"/>
      <c r="AN116" s="868"/>
      <c r="AO116" s="869"/>
      <c r="AP116" s="915" t="s">
        <v>389</v>
      </c>
      <c r="AQ116" s="916"/>
      <c r="AR116" s="916"/>
      <c r="AS116" s="916"/>
      <c r="AT116" s="917"/>
      <c r="AU116" s="1027"/>
      <c r="AV116" s="1028"/>
      <c r="AW116" s="1028"/>
      <c r="AX116" s="1028"/>
      <c r="AY116" s="1028"/>
      <c r="AZ116" s="954" t="s">
        <v>451</v>
      </c>
      <c r="BA116" s="955"/>
      <c r="BB116" s="955"/>
      <c r="BC116" s="955"/>
      <c r="BD116" s="955"/>
      <c r="BE116" s="955"/>
      <c r="BF116" s="955"/>
      <c r="BG116" s="955"/>
      <c r="BH116" s="955"/>
      <c r="BI116" s="955"/>
      <c r="BJ116" s="955"/>
      <c r="BK116" s="955"/>
      <c r="BL116" s="955"/>
      <c r="BM116" s="955"/>
      <c r="BN116" s="955"/>
      <c r="BO116" s="955"/>
      <c r="BP116" s="956"/>
      <c r="BQ116" s="877" t="s">
        <v>136</v>
      </c>
      <c r="BR116" s="878"/>
      <c r="BS116" s="878"/>
      <c r="BT116" s="878"/>
      <c r="BU116" s="878"/>
      <c r="BV116" s="878" t="s">
        <v>136</v>
      </c>
      <c r="BW116" s="878"/>
      <c r="BX116" s="878"/>
      <c r="BY116" s="878"/>
      <c r="BZ116" s="878"/>
      <c r="CA116" s="878" t="s">
        <v>433</v>
      </c>
      <c r="CB116" s="878"/>
      <c r="CC116" s="878"/>
      <c r="CD116" s="878"/>
      <c r="CE116" s="878"/>
      <c r="CF116" s="966" t="s">
        <v>389</v>
      </c>
      <c r="CG116" s="967"/>
      <c r="CH116" s="967"/>
      <c r="CI116" s="967"/>
      <c r="CJ116" s="967"/>
      <c r="CK116" s="1022"/>
      <c r="CL116" s="909"/>
      <c r="CM116" s="912" t="s">
        <v>452</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867" t="s">
        <v>389</v>
      </c>
      <c r="DH116" s="868"/>
      <c r="DI116" s="868"/>
      <c r="DJ116" s="868"/>
      <c r="DK116" s="869"/>
      <c r="DL116" s="870" t="s">
        <v>433</v>
      </c>
      <c r="DM116" s="868"/>
      <c r="DN116" s="868"/>
      <c r="DO116" s="868"/>
      <c r="DP116" s="869"/>
      <c r="DQ116" s="870" t="s">
        <v>433</v>
      </c>
      <c r="DR116" s="868"/>
      <c r="DS116" s="868"/>
      <c r="DT116" s="868"/>
      <c r="DU116" s="869"/>
      <c r="DV116" s="915" t="s">
        <v>389</v>
      </c>
      <c r="DW116" s="916"/>
      <c r="DX116" s="916"/>
      <c r="DY116" s="916"/>
      <c r="DZ116" s="917"/>
    </row>
    <row r="117" spans="1:130" s="247" customFormat="1" ht="26.25" customHeight="1" x14ac:dyDescent="0.15">
      <c r="A117" s="992" t="s">
        <v>186</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68" t="s">
        <v>453</v>
      </c>
      <c r="Z117" s="994"/>
      <c r="AA117" s="999">
        <v>2058168</v>
      </c>
      <c r="AB117" s="1000"/>
      <c r="AC117" s="1000"/>
      <c r="AD117" s="1000"/>
      <c r="AE117" s="1001"/>
      <c r="AF117" s="1002">
        <v>1992305</v>
      </c>
      <c r="AG117" s="1000"/>
      <c r="AH117" s="1000"/>
      <c r="AI117" s="1000"/>
      <c r="AJ117" s="1001"/>
      <c r="AK117" s="1002">
        <v>1858343</v>
      </c>
      <c r="AL117" s="1000"/>
      <c r="AM117" s="1000"/>
      <c r="AN117" s="1000"/>
      <c r="AO117" s="1001"/>
      <c r="AP117" s="1003"/>
      <c r="AQ117" s="1004"/>
      <c r="AR117" s="1004"/>
      <c r="AS117" s="1004"/>
      <c r="AT117" s="1005"/>
      <c r="AU117" s="1027"/>
      <c r="AV117" s="1028"/>
      <c r="AW117" s="1028"/>
      <c r="AX117" s="1028"/>
      <c r="AY117" s="1028"/>
      <c r="AZ117" s="954" t="s">
        <v>454</v>
      </c>
      <c r="BA117" s="955"/>
      <c r="BB117" s="955"/>
      <c r="BC117" s="955"/>
      <c r="BD117" s="955"/>
      <c r="BE117" s="955"/>
      <c r="BF117" s="955"/>
      <c r="BG117" s="955"/>
      <c r="BH117" s="955"/>
      <c r="BI117" s="955"/>
      <c r="BJ117" s="955"/>
      <c r="BK117" s="955"/>
      <c r="BL117" s="955"/>
      <c r="BM117" s="955"/>
      <c r="BN117" s="955"/>
      <c r="BO117" s="955"/>
      <c r="BP117" s="956"/>
      <c r="BQ117" s="877" t="s">
        <v>136</v>
      </c>
      <c r="BR117" s="878"/>
      <c r="BS117" s="878"/>
      <c r="BT117" s="878"/>
      <c r="BU117" s="878"/>
      <c r="BV117" s="878" t="s">
        <v>136</v>
      </c>
      <c r="BW117" s="878"/>
      <c r="BX117" s="878"/>
      <c r="BY117" s="878"/>
      <c r="BZ117" s="878"/>
      <c r="CA117" s="878" t="s">
        <v>136</v>
      </c>
      <c r="CB117" s="878"/>
      <c r="CC117" s="878"/>
      <c r="CD117" s="878"/>
      <c r="CE117" s="878"/>
      <c r="CF117" s="966" t="s">
        <v>136</v>
      </c>
      <c r="CG117" s="967"/>
      <c r="CH117" s="967"/>
      <c r="CI117" s="967"/>
      <c r="CJ117" s="967"/>
      <c r="CK117" s="1022"/>
      <c r="CL117" s="909"/>
      <c r="CM117" s="912" t="s">
        <v>455</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867" t="s">
        <v>136</v>
      </c>
      <c r="DH117" s="868"/>
      <c r="DI117" s="868"/>
      <c r="DJ117" s="868"/>
      <c r="DK117" s="869"/>
      <c r="DL117" s="870" t="s">
        <v>136</v>
      </c>
      <c r="DM117" s="868"/>
      <c r="DN117" s="868"/>
      <c r="DO117" s="868"/>
      <c r="DP117" s="869"/>
      <c r="DQ117" s="870" t="s">
        <v>136</v>
      </c>
      <c r="DR117" s="868"/>
      <c r="DS117" s="868"/>
      <c r="DT117" s="868"/>
      <c r="DU117" s="869"/>
      <c r="DV117" s="915" t="s">
        <v>136</v>
      </c>
      <c r="DW117" s="916"/>
      <c r="DX117" s="916"/>
      <c r="DY117" s="916"/>
      <c r="DZ117" s="917"/>
    </row>
    <row r="118" spans="1:130" s="247" customFormat="1" ht="26.25" customHeight="1" x14ac:dyDescent="0.15">
      <c r="A118" s="992" t="s">
        <v>428</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5" t="s">
        <v>426</v>
      </c>
      <c r="AB118" s="993"/>
      <c r="AC118" s="993"/>
      <c r="AD118" s="993"/>
      <c r="AE118" s="994"/>
      <c r="AF118" s="995" t="s">
        <v>304</v>
      </c>
      <c r="AG118" s="993"/>
      <c r="AH118" s="993"/>
      <c r="AI118" s="993"/>
      <c r="AJ118" s="994"/>
      <c r="AK118" s="995" t="s">
        <v>303</v>
      </c>
      <c r="AL118" s="993"/>
      <c r="AM118" s="993"/>
      <c r="AN118" s="993"/>
      <c r="AO118" s="994"/>
      <c r="AP118" s="996" t="s">
        <v>427</v>
      </c>
      <c r="AQ118" s="997"/>
      <c r="AR118" s="997"/>
      <c r="AS118" s="997"/>
      <c r="AT118" s="998"/>
      <c r="AU118" s="1027"/>
      <c r="AV118" s="1028"/>
      <c r="AW118" s="1028"/>
      <c r="AX118" s="1028"/>
      <c r="AY118" s="1028"/>
      <c r="AZ118" s="970" t="s">
        <v>456</v>
      </c>
      <c r="BA118" s="971"/>
      <c r="BB118" s="971"/>
      <c r="BC118" s="971"/>
      <c r="BD118" s="971"/>
      <c r="BE118" s="971"/>
      <c r="BF118" s="971"/>
      <c r="BG118" s="971"/>
      <c r="BH118" s="971"/>
      <c r="BI118" s="971"/>
      <c r="BJ118" s="971"/>
      <c r="BK118" s="971"/>
      <c r="BL118" s="971"/>
      <c r="BM118" s="971"/>
      <c r="BN118" s="971"/>
      <c r="BO118" s="971"/>
      <c r="BP118" s="972"/>
      <c r="BQ118" s="973" t="s">
        <v>136</v>
      </c>
      <c r="BR118" s="936"/>
      <c r="BS118" s="936"/>
      <c r="BT118" s="936"/>
      <c r="BU118" s="936"/>
      <c r="BV118" s="936" t="s">
        <v>136</v>
      </c>
      <c r="BW118" s="936"/>
      <c r="BX118" s="936"/>
      <c r="BY118" s="936"/>
      <c r="BZ118" s="936"/>
      <c r="CA118" s="936" t="s">
        <v>136</v>
      </c>
      <c r="CB118" s="936"/>
      <c r="CC118" s="936"/>
      <c r="CD118" s="936"/>
      <c r="CE118" s="936"/>
      <c r="CF118" s="966" t="s">
        <v>136</v>
      </c>
      <c r="CG118" s="967"/>
      <c r="CH118" s="967"/>
      <c r="CI118" s="967"/>
      <c r="CJ118" s="967"/>
      <c r="CK118" s="1022"/>
      <c r="CL118" s="909"/>
      <c r="CM118" s="912" t="s">
        <v>457</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867" t="s">
        <v>136</v>
      </c>
      <c r="DH118" s="868"/>
      <c r="DI118" s="868"/>
      <c r="DJ118" s="868"/>
      <c r="DK118" s="869"/>
      <c r="DL118" s="870" t="s">
        <v>136</v>
      </c>
      <c r="DM118" s="868"/>
      <c r="DN118" s="868"/>
      <c r="DO118" s="868"/>
      <c r="DP118" s="869"/>
      <c r="DQ118" s="870" t="s">
        <v>136</v>
      </c>
      <c r="DR118" s="868"/>
      <c r="DS118" s="868"/>
      <c r="DT118" s="868"/>
      <c r="DU118" s="869"/>
      <c r="DV118" s="915" t="s">
        <v>136</v>
      </c>
      <c r="DW118" s="916"/>
      <c r="DX118" s="916"/>
      <c r="DY118" s="916"/>
      <c r="DZ118" s="917"/>
    </row>
    <row r="119" spans="1:130" s="247" customFormat="1" ht="26.25" customHeight="1" x14ac:dyDescent="0.15">
      <c r="A119" s="906" t="s">
        <v>431</v>
      </c>
      <c r="B119" s="907"/>
      <c r="C119" s="982" t="s">
        <v>432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t="s">
        <v>136</v>
      </c>
      <c r="AB119" s="986"/>
      <c r="AC119" s="986"/>
      <c r="AD119" s="986"/>
      <c r="AE119" s="987"/>
      <c r="AF119" s="988" t="s">
        <v>136</v>
      </c>
      <c r="AG119" s="986"/>
      <c r="AH119" s="986"/>
      <c r="AI119" s="986"/>
      <c r="AJ119" s="987"/>
      <c r="AK119" s="988" t="s">
        <v>136</v>
      </c>
      <c r="AL119" s="986"/>
      <c r="AM119" s="986"/>
      <c r="AN119" s="986"/>
      <c r="AO119" s="987"/>
      <c r="AP119" s="989" t="s">
        <v>136</v>
      </c>
      <c r="AQ119" s="990"/>
      <c r="AR119" s="990"/>
      <c r="AS119" s="990"/>
      <c r="AT119" s="991"/>
      <c r="AU119" s="1029"/>
      <c r="AV119" s="1030"/>
      <c r="AW119" s="1030"/>
      <c r="AX119" s="1030"/>
      <c r="AY119" s="1030"/>
      <c r="AZ119" s="278" t="s">
        <v>186</v>
      </c>
      <c r="BA119" s="278"/>
      <c r="BB119" s="278"/>
      <c r="BC119" s="278"/>
      <c r="BD119" s="278"/>
      <c r="BE119" s="278"/>
      <c r="BF119" s="278"/>
      <c r="BG119" s="278"/>
      <c r="BH119" s="278"/>
      <c r="BI119" s="278"/>
      <c r="BJ119" s="278"/>
      <c r="BK119" s="278"/>
      <c r="BL119" s="278"/>
      <c r="BM119" s="278"/>
      <c r="BN119" s="278"/>
      <c r="BO119" s="968" t="s">
        <v>458</v>
      </c>
      <c r="BP119" s="969"/>
      <c r="BQ119" s="973">
        <v>19782347</v>
      </c>
      <c r="BR119" s="936"/>
      <c r="BS119" s="936"/>
      <c r="BT119" s="936"/>
      <c r="BU119" s="936"/>
      <c r="BV119" s="936">
        <v>18440101</v>
      </c>
      <c r="BW119" s="936"/>
      <c r="BX119" s="936"/>
      <c r="BY119" s="936"/>
      <c r="BZ119" s="936"/>
      <c r="CA119" s="936">
        <v>18086858</v>
      </c>
      <c r="CB119" s="936"/>
      <c r="CC119" s="936"/>
      <c r="CD119" s="936"/>
      <c r="CE119" s="936"/>
      <c r="CF119" s="834"/>
      <c r="CG119" s="835"/>
      <c r="CH119" s="835"/>
      <c r="CI119" s="835"/>
      <c r="CJ119" s="925"/>
      <c r="CK119" s="1023"/>
      <c r="CL119" s="911"/>
      <c r="CM119" s="929" t="s">
        <v>459</v>
      </c>
      <c r="CN119" s="930"/>
      <c r="CO119" s="930"/>
      <c r="CP119" s="930"/>
      <c r="CQ119" s="930"/>
      <c r="CR119" s="930"/>
      <c r="CS119" s="930"/>
      <c r="CT119" s="930"/>
      <c r="CU119" s="930"/>
      <c r="CV119" s="930"/>
      <c r="CW119" s="930"/>
      <c r="CX119" s="930"/>
      <c r="CY119" s="930"/>
      <c r="CZ119" s="930"/>
      <c r="DA119" s="930"/>
      <c r="DB119" s="930"/>
      <c r="DC119" s="930"/>
      <c r="DD119" s="930"/>
      <c r="DE119" s="930"/>
      <c r="DF119" s="931"/>
      <c r="DG119" s="850" t="s">
        <v>136</v>
      </c>
      <c r="DH119" s="851"/>
      <c r="DI119" s="851"/>
      <c r="DJ119" s="851"/>
      <c r="DK119" s="852"/>
      <c r="DL119" s="853" t="s">
        <v>136</v>
      </c>
      <c r="DM119" s="851"/>
      <c r="DN119" s="851"/>
      <c r="DO119" s="851"/>
      <c r="DP119" s="852"/>
      <c r="DQ119" s="853" t="s">
        <v>433</v>
      </c>
      <c r="DR119" s="851"/>
      <c r="DS119" s="851"/>
      <c r="DT119" s="851"/>
      <c r="DU119" s="852"/>
      <c r="DV119" s="939" t="s">
        <v>136</v>
      </c>
      <c r="DW119" s="940"/>
      <c r="DX119" s="940"/>
      <c r="DY119" s="940"/>
      <c r="DZ119" s="941"/>
    </row>
    <row r="120" spans="1:130" s="247" customFormat="1" ht="26.25" customHeight="1" x14ac:dyDescent="0.15">
      <c r="A120" s="908"/>
      <c r="B120" s="909"/>
      <c r="C120" s="912" t="s">
        <v>436</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867" t="s">
        <v>136</v>
      </c>
      <c r="AB120" s="868"/>
      <c r="AC120" s="868"/>
      <c r="AD120" s="868"/>
      <c r="AE120" s="869"/>
      <c r="AF120" s="870" t="s">
        <v>136</v>
      </c>
      <c r="AG120" s="868"/>
      <c r="AH120" s="868"/>
      <c r="AI120" s="868"/>
      <c r="AJ120" s="869"/>
      <c r="AK120" s="870" t="s">
        <v>136</v>
      </c>
      <c r="AL120" s="868"/>
      <c r="AM120" s="868"/>
      <c r="AN120" s="868"/>
      <c r="AO120" s="869"/>
      <c r="AP120" s="915" t="s">
        <v>136</v>
      </c>
      <c r="AQ120" s="916"/>
      <c r="AR120" s="916"/>
      <c r="AS120" s="916"/>
      <c r="AT120" s="917"/>
      <c r="AU120" s="974" t="s">
        <v>460</v>
      </c>
      <c r="AV120" s="975"/>
      <c r="AW120" s="975"/>
      <c r="AX120" s="975"/>
      <c r="AY120" s="976"/>
      <c r="AZ120" s="951" t="s">
        <v>461</v>
      </c>
      <c r="BA120" s="898"/>
      <c r="BB120" s="898"/>
      <c r="BC120" s="898"/>
      <c r="BD120" s="898"/>
      <c r="BE120" s="898"/>
      <c r="BF120" s="898"/>
      <c r="BG120" s="898"/>
      <c r="BH120" s="898"/>
      <c r="BI120" s="898"/>
      <c r="BJ120" s="898"/>
      <c r="BK120" s="898"/>
      <c r="BL120" s="898"/>
      <c r="BM120" s="898"/>
      <c r="BN120" s="898"/>
      <c r="BO120" s="898"/>
      <c r="BP120" s="899"/>
      <c r="BQ120" s="952">
        <v>1804418</v>
      </c>
      <c r="BR120" s="933"/>
      <c r="BS120" s="933"/>
      <c r="BT120" s="933"/>
      <c r="BU120" s="933"/>
      <c r="BV120" s="933">
        <v>2137241</v>
      </c>
      <c r="BW120" s="933"/>
      <c r="BX120" s="933"/>
      <c r="BY120" s="933"/>
      <c r="BZ120" s="933"/>
      <c r="CA120" s="933">
        <v>1442778</v>
      </c>
      <c r="CB120" s="933"/>
      <c r="CC120" s="933"/>
      <c r="CD120" s="933"/>
      <c r="CE120" s="933"/>
      <c r="CF120" s="957">
        <v>23.5</v>
      </c>
      <c r="CG120" s="958"/>
      <c r="CH120" s="958"/>
      <c r="CI120" s="958"/>
      <c r="CJ120" s="958"/>
      <c r="CK120" s="959" t="s">
        <v>462</v>
      </c>
      <c r="CL120" s="943"/>
      <c r="CM120" s="943"/>
      <c r="CN120" s="943"/>
      <c r="CO120" s="944"/>
      <c r="CP120" s="963" t="s">
        <v>403</v>
      </c>
      <c r="CQ120" s="964"/>
      <c r="CR120" s="964"/>
      <c r="CS120" s="964"/>
      <c r="CT120" s="964"/>
      <c r="CU120" s="964"/>
      <c r="CV120" s="964"/>
      <c r="CW120" s="964"/>
      <c r="CX120" s="964"/>
      <c r="CY120" s="964"/>
      <c r="CZ120" s="964"/>
      <c r="DA120" s="964"/>
      <c r="DB120" s="964"/>
      <c r="DC120" s="964"/>
      <c r="DD120" s="964"/>
      <c r="DE120" s="964"/>
      <c r="DF120" s="965"/>
      <c r="DG120" s="952">
        <v>16778</v>
      </c>
      <c r="DH120" s="933"/>
      <c r="DI120" s="933"/>
      <c r="DJ120" s="933"/>
      <c r="DK120" s="933"/>
      <c r="DL120" s="933">
        <v>17514</v>
      </c>
      <c r="DM120" s="933"/>
      <c r="DN120" s="933"/>
      <c r="DO120" s="933"/>
      <c r="DP120" s="933"/>
      <c r="DQ120" s="933">
        <v>16618</v>
      </c>
      <c r="DR120" s="933"/>
      <c r="DS120" s="933"/>
      <c r="DT120" s="933"/>
      <c r="DU120" s="933"/>
      <c r="DV120" s="934">
        <v>0.3</v>
      </c>
      <c r="DW120" s="934"/>
      <c r="DX120" s="934"/>
      <c r="DY120" s="934"/>
      <c r="DZ120" s="935"/>
    </row>
    <row r="121" spans="1:130" s="247" customFormat="1" ht="26.25" customHeight="1" x14ac:dyDescent="0.15">
      <c r="A121" s="908"/>
      <c r="B121" s="909"/>
      <c r="C121" s="954" t="s">
        <v>463</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867" t="s">
        <v>136</v>
      </c>
      <c r="AB121" s="868"/>
      <c r="AC121" s="868"/>
      <c r="AD121" s="868"/>
      <c r="AE121" s="869"/>
      <c r="AF121" s="870" t="s">
        <v>433</v>
      </c>
      <c r="AG121" s="868"/>
      <c r="AH121" s="868"/>
      <c r="AI121" s="868"/>
      <c r="AJ121" s="869"/>
      <c r="AK121" s="870" t="s">
        <v>136</v>
      </c>
      <c r="AL121" s="868"/>
      <c r="AM121" s="868"/>
      <c r="AN121" s="868"/>
      <c r="AO121" s="869"/>
      <c r="AP121" s="915" t="s">
        <v>136</v>
      </c>
      <c r="AQ121" s="916"/>
      <c r="AR121" s="916"/>
      <c r="AS121" s="916"/>
      <c r="AT121" s="917"/>
      <c r="AU121" s="977"/>
      <c r="AV121" s="978"/>
      <c r="AW121" s="978"/>
      <c r="AX121" s="978"/>
      <c r="AY121" s="979"/>
      <c r="AZ121" s="905" t="s">
        <v>464</v>
      </c>
      <c r="BA121" s="838"/>
      <c r="BB121" s="838"/>
      <c r="BC121" s="838"/>
      <c r="BD121" s="838"/>
      <c r="BE121" s="838"/>
      <c r="BF121" s="838"/>
      <c r="BG121" s="838"/>
      <c r="BH121" s="838"/>
      <c r="BI121" s="838"/>
      <c r="BJ121" s="838"/>
      <c r="BK121" s="838"/>
      <c r="BL121" s="838"/>
      <c r="BM121" s="838"/>
      <c r="BN121" s="838"/>
      <c r="BO121" s="838"/>
      <c r="BP121" s="839"/>
      <c r="BQ121" s="877">
        <v>1787510</v>
      </c>
      <c r="BR121" s="878"/>
      <c r="BS121" s="878"/>
      <c r="BT121" s="878"/>
      <c r="BU121" s="878"/>
      <c r="BV121" s="878">
        <v>1443287</v>
      </c>
      <c r="BW121" s="878"/>
      <c r="BX121" s="878"/>
      <c r="BY121" s="878"/>
      <c r="BZ121" s="878"/>
      <c r="CA121" s="878">
        <v>1424250</v>
      </c>
      <c r="CB121" s="878"/>
      <c r="CC121" s="878"/>
      <c r="CD121" s="878"/>
      <c r="CE121" s="878"/>
      <c r="CF121" s="966">
        <v>23.2</v>
      </c>
      <c r="CG121" s="967"/>
      <c r="CH121" s="967"/>
      <c r="CI121" s="967"/>
      <c r="CJ121" s="967"/>
      <c r="CK121" s="960"/>
      <c r="CL121" s="946"/>
      <c r="CM121" s="946"/>
      <c r="CN121" s="946"/>
      <c r="CO121" s="947"/>
      <c r="CP121" s="926" t="s">
        <v>465</v>
      </c>
      <c r="CQ121" s="927"/>
      <c r="CR121" s="927"/>
      <c r="CS121" s="927"/>
      <c r="CT121" s="927"/>
      <c r="CU121" s="927"/>
      <c r="CV121" s="927"/>
      <c r="CW121" s="927"/>
      <c r="CX121" s="927"/>
      <c r="CY121" s="927"/>
      <c r="CZ121" s="927"/>
      <c r="DA121" s="927"/>
      <c r="DB121" s="927"/>
      <c r="DC121" s="927"/>
      <c r="DD121" s="927"/>
      <c r="DE121" s="927"/>
      <c r="DF121" s="928"/>
      <c r="DG121" s="877" t="s">
        <v>136</v>
      </c>
      <c r="DH121" s="878"/>
      <c r="DI121" s="878"/>
      <c r="DJ121" s="878"/>
      <c r="DK121" s="878"/>
      <c r="DL121" s="878" t="s">
        <v>136</v>
      </c>
      <c r="DM121" s="878"/>
      <c r="DN121" s="878"/>
      <c r="DO121" s="878"/>
      <c r="DP121" s="878"/>
      <c r="DQ121" s="878" t="s">
        <v>136</v>
      </c>
      <c r="DR121" s="878"/>
      <c r="DS121" s="878"/>
      <c r="DT121" s="878"/>
      <c r="DU121" s="878"/>
      <c r="DV121" s="884" t="s">
        <v>136</v>
      </c>
      <c r="DW121" s="884"/>
      <c r="DX121" s="884"/>
      <c r="DY121" s="884"/>
      <c r="DZ121" s="885"/>
    </row>
    <row r="122" spans="1:130" s="247" customFormat="1" ht="26.25" customHeight="1" x14ac:dyDescent="0.15">
      <c r="A122" s="908"/>
      <c r="B122" s="909"/>
      <c r="C122" s="912" t="s">
        <v>446</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867" t="s">
        <v>136</v>
      </c>
      <c r="AB122" s="868"/>
      <c r="AC122" s="868"/>
      <c r="AD122" s="868"/>
      <c r="AE122" s="869"/>
      <c r="AF122" s="870" t="s">
        <v>408</v>
      </c>
      <c r="AG122" s="868"/>
      <c r="AH122" s="868"/>
      <c r="AI122" s="868"/>
      <c r="AJ122" s="869"/>
      <c r="AK122" s="870" t="s">
        <v>136</v>
      </c>
      <c r="AL122" s="868"/>
      <c r="AM122" s="868"/>
      <c r="AN122" s="868"/>
      <c r="AO122" s="869"/>
      <c r="AP122" s="915" t="s">
        <v>136</v>
      </c>
      <c r="AQ122" s="916"/>
      <c r="AR122" s="916"/>
      <c r="AS122" s="916"/>
      <c r="AT122" s="917"/>
      <c r="AU122" s="977"/>
      <c r="AV122" s="978"/>
      <c r="AW122" s="978"/>
      <c r="AX122" s="978"/>
      <c r="AY122" s="979"/>
      <c r="AZ122" s="970" t="s">
        <v>466</v>
      </c>
      <c r="BA122" s="971"/>
      <c r="BB122" s="971"/>
      <c r="BC122" s="971"/>
      <c r="BD122" s="971"/>
      <c r="BE122" s="971"/>
      <c r="BF122" s="971"/>
      <c r="BG122" s="971"/>
      <c r="BH122" s="971"/>
      <c r="BI122" s="971"/>
      <c r="BJ122" s="971"/>
      <c r="BK122" s="971"/>
      <c r="BL122" s="971"/>
      <c r="BM122" s="971"/>
      <c r="BN122" s="971"/>
      <c r="BO122" s="971"/>
      <c r="BP122" s="972"/>
      <c r="BQ122" s="973">
        <v>11352748</v>
      </c>
      <c r="BR122" s="936"/>
      <c r="BS122" s="936"/>
      <c r="BT122" s="936"/>
      <c r="BU122" s="936"/>
      <c r="BV122" s="936">
        <v>11129930</v>
      </c>
      <c r="BW122" s="936"/>
      <c r="BX122" s="936"/>
      <c r="BY122" s="936"/>
      <c r="BZ122" s="936"/>
      <c r="CA122" s="936">
        <v>11042502</v>
      </c>
      <c r="CB122" s="936"/>
      <c r="CC122" s="936"/>
      <c r="CD122" s="936"/>
      <c r="CE122" s="936"/>
      <c r="CF122" s="937">
        <v>179.5</v>
      </c>
      <c r="CG122" s="938"/>
      <c r="CH122" s="938"/>
      <c r="CI122" s="938"/>
      <c r="CJ122" s="938"/>
      <c r="CK122" s="960"/>
      <c r="CL122" s="946"/>
      <c r="CM122" s="946"/>
      <c r="CN122" s="946"/>
      <c r="CO122" s="947"/>
      <c r="CP122" s="926" t="s">
        <v>467</v>
      </c>
      <c r="CQ122" s="927"/>
      <c r="CR122" s="927"/>
      <c r="CS122" s="927"/>
      <c r="CT122" s="927"/>
      <c r="CU122" s="927"/>
      <c r="CV122" s="927"/>
      <c r="CW122" s="927"/>
      <c r="CX122" s="927"/>
      <c r="CY122" s="927"/>
      <c r="CZ122" s="927"/>
      <c r="DA122" s="927"/>
      <c r="DB122" s="927"/>
      <c r="DC122" s="927"/>
      <c r="DD122" s="927"/>
      <c r="DE122" s="927"/>
      <c r="DF122" s="928"/>
      <c r="DG122" s="877" t="s">
        <v>408</v>
      </c>
      <c r="DH122" s="878"/>
      <c r="DI122" s="878"/>
      <c r="DJ122" s="878"/>
      <c r="DK122" s="878"/>
      <c r="DL122" s="878" t="s">
        <v>408</v>
      </c>
      <c r="DM122" s="878"/>
      <c r="DN122" s="878"/>
      <c r="DO122" s="878"/>
      <c r="DP122" s="878"/>
      <c r="DQ122" s="878" t="s">
        <v>408</v>
      </c>
      <c r="DR122" s="878"/>
      <c r="DS122" s="878"/>
      <c r="DT122" s="878"/>
      <c r="DU122" s="878"/>
      <c r="DV122" s="884" t="s">
        <v>136</v>
      </c>
      <c r="DW122" s="884"/>
      <c r="DX122" s="884"/>
      <c r="DY122" s="884"/>
      <c r="DZ122" s="885"/>
    </row>
    <row r="123" spans="1:130" s="247" customFormat="1" ht="26.25" customHeight="1" x14ac:dyDescent="0.15">
      <c r="A123" s="908"/>
      <c r="B123" s="909"/>
      <c r="C123" s="912" t="s">
        <v>452</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867" t="s">
        <v>408</v>
      </c>
      <c r="AB123" s="868"/>
      <c r="AC123" s="868"/>
      <c r="AD123" s="868"/>
      <c r="AE123" s="869"/>
      <c r="AF123" s="870" t="s">
        <v>408</v>
      </c>
      <c r="AG123" s="868"/>
      <c r="AH123" s="868"/>
      <c r="AI123" s="868"/>
      <c r="AJ123" s="869"/>
      <c r="AK123" s="870" t="s">
        <v>136</v>
      </c>
      <c r="AL123" s="868"/>
      <c r="AM123" s="868"/>
      <c r="AN123" s="868"/>
      <c r="AO123" s="869"/>
      <c r="AP123" s="915" t="s">
        <v>408</v>
      </c>
      <c r="AQ123" s="916"/>
      <c r="AR123" s="916"/>
      <c r="AS123" s="916"/>
      <c r="AT123" s="917"/>
      <c r="AU123" s="980"/>
      <c r="AV123" s="981"/>
      <c r="AW123" s="981"/>
      <c r="AX123" s="981"/>
      <c r="AY123" s="981"/>
      <c r="AZ123" s="278" t="s">
        <v>186</v>
      </c>
      <c r="BA123" s="278"/>
      <c r="BB123" s="278"/>
      <c r="BC123" s="278"/>
      <c r="BD123" s="278"/>
      <c r="BE123" s="278"/>
      <c r="BF123" s="278"/>
      <c r="BG123" s="278"/>
      <c r="BH123" s="278"/>
      <c r="BI123" s="278"/>
      <c r="BJ123" s="278"/>
      <c r="BK123" s="278"/>
      <c r="BL123" s="278"/>
      <c r="BM123" s="278"/>
      <c r="BN123" s="278"/>
      <c r="BO123" s="968" t="s">
        <v>468</v>
      </c>
      <c r="BP123" s="969"/>
      <c r="BQ123" s="923">
        <v>14944676</v>
      </c>
      <c r="BR123" s="924"/>
      <c r="BS123" s="924"/>
      <c r="BT123" s="924"/>
      <c r="BU123" s="924"/>
      <c r="BV123" s="924">
        <v>14710458</v>
      </c>
      <c r="BW123" s="924"/>
      <c r="BX123" s="924"/>
      <c r="BY123" s="924"/>
      <c r="BZ123" s="924"/>
      <c r="CA123" s="924">
        <v>13909530</v>
      </c>
      <c r="CB123" s="924"/>
      <c r="CC123" s="924"/>
      <c r="CD123" s="924"/>
      <c r="CE123" s="924"/>
      <c r="CF123" s="834"/>
      <c r="CG123" s="835"/>
      <c r="CH123" s="835"/>
      <c r="CI123" s="835"/>
      <c r="CJ123" s="925"/>
      <c r="CK123" s="960"/>
      <c r="CL123" s="946"/>
      <c r="CM123" s="946"/>
      <c r="CN123" s="946"/>
      <c r="CO123" s="947"/>
      <c r="CP123" s="926" t="s">
        <v>469</v>
      </c>
      <c r="CQ123" s="927"/>
      <c r="CR123" s="927"/>
      <c r="CS123" s="927"/>
      <c r="CT123" s="927"/>
      <c r="CU123" s="927"/>
      <c r="CV123" s="927"/>
      <c r="CW123" s="927"/>
      <c r="CX123" s="927"/>
      <c r="CY123" s="927"/>
      <c r="CZ123" s="927"/>
      <c r="DA123" s="927"/>
      <c r="DB123" s="927"/>
      <c r="DC123" s="927"/>
      <c r="DD123" s="927"/>
      <c r="DE123" s="927"/>
      <c r="DF123" s="928"/>
      <c r="DG123" s="867" t="s">
        <v>136</v>
      </c>
      <c r="DH123" s="868"/>
      <c r="DI123" s="868"/>
      <c r="DJ123" s="868"/>
      <c r="DK123" s="869"/>
      <c r="DL123" s="870" t="s">
        <v>136</v>
      </c>
      <c r="DM123" s="868"/>
      <c r="DN123" s="868"/>
      <c r="DO123" s="868"/>
      <c r="DP123" s="869"/>
      <c r="DQ123" s="870" t="s">
        <v>136</v>
      </c>
      <c r="DR123" s="868"/>
      <c r="DS123" s="868"/>
      <c r="DT123" s="868"/>
      <c r="DU123" s="869"/>
      <c r="DV123" s="915" t="s">
        <v>389</v>
      </c>
      <c r="DW123" s="916"/>
      <c r="DX123" s="916"/>
      <c r="DY123" s="916"/>
      <c r="DZ123" s="917"/>
    </row>
    <row r="124" spans="1:130" s="247" customFormat="1" ht="26.25" customHeight="1" thickBot="1" x14ac:dyDescent="0.2">
      <c r="A124" s="908"/>
      <c r="B124" s="909"/>
      <c r="C124" s="912" t="s">
        <v>455</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867" t="s">
        <v>136</v>
      </c>
      <c r="AB124" s="868"/>
      <c r="AC124" s="868"/>
      <c r="AD124" s="868"/>
      <c r="AE124" s="869"/>
      <c r="AF124" s="870" t="s">
        <v>136</v>
      </c>
      <c r="AG124" s="868"/>
      <c r="AH124" s="868"/>
      <c r="AI124" s="868"/>
      <c r="AJ124" s="869"/>
      <c r="AK124" s="870" t="s">
        <v>136</v>
      </c>
      <c r="AL124" s="868"/>
      <c r="AM124" s="868"/>
      <c r="AN124" s="868"/>
      <c r="AO124" s="869"/>
      <c r="AP124" s="915" t="s">
        <v>389</v>
      </c>
      <c r="AQ124" s="916"/>
      <c r="AR124" s="916"/>
      <c r="AS124" s="916"/>
      <c r="AT124" s="917"/>
      <c r="AU124" s="918" t="s">
        <v>470</v>
      </c>
      <c r="AV124" s="919"/>
      <c r="AW124" s="919"/>
      <c r="AX124" s="919"/>
      <c r="AY124" s="919"/>
      <c r="AZ124" s="919"/>
      <c r="BA124" s="919"/>
      <c r="BB124" s="919"/>
      <c r="BC124" s="919"/>
      <c r="BD124" s="919"/>
      <c r="BE124" s="919"/>
      <c r="BF124" s="919"/>
      <c r="BG124" s="919"/>
      <c r="BH124" s="919"/>
      <c r="BI124" s="919"/>
      <c r="BJ124" s="919"/>
      <c r="BK124" s="919"/>
      <c r="BL124" s="919"/>
      <c r="BM124" s="919"/>
      <c r="BN124" s="919"/>
      <c r="BO124" s="919"/>
      <c r="BP124" s="920"/>
      <c r="BQ124" s="921">
        <v>78.7</v>
      </c>
      <c r="BR124" s="922"/>
      <c r="BS124" s="922"/>
      <c r="BT124" s="922"/>
      <c r="BU124" s="922"/>
      <c r="BV124" s="922">
        <v>60.2</v>
      </c>
      <c r="BW124" s="922"/>
      <c r="BX124" s="922"/>
      <c r="BY124" s="922"/>
      <c r="BZ124" s="922"/>
      <c r="CA124" s="922">
        <v>67.900000000000006</v>
      </c>
      <c r="CB124" s="922"/>
      <c r="CC124" s="922"/>
      <c r="CD124" s="922"/>
      <c r="CE124" s="922"/>
      <c r="CF124" s="812"/>
      <c r="CG124" s="813"/>
      <c r="CH124" s="813"/>
      <c r="CI124" s="813"/>
      <c r="CJ124" s="953"/>
      <c r="CK124" s="961"/>
      <c r="CL124" s="961"/>
      <c r="CM124" s="961"/>
      <c r="CN124" s="961"/>
      <c r="CO124" s="962"/>
      <c r="CP124" s="926" t="s">
        <v>471</v>
      </c>
      <c r="CQ124" s="927"/>
      <c r="CR124" s="927"/>
      <c r="CS124" s="927"/>
      <c r="CT124" s="927"/>
      <c r="CU124" s="927"/>
      <c r="CV124" s="927"/>
      <c r="CW124" s="927"/>
      <c r="CX124" s="927"/>
      <c r="CY124" s="927"/>
      <c r="CZ124" s="927"/>
      <c r="DA124" s="927"/>
      <c r="DB124" s="927"/>
      <c r="DC124" s="927"/>
      <c r="DD124" s="927"/>
      <c r="DE124" s="927"/>
      <c r="DF124" s="928"/>
      <c r="DG124" s="850" t="s">
        <v>389</v>
      </c>
      <c r="DH124" s="851"/>
      <c r="DI124" s="851"/>
      <c r="DJ124" s="851"/>
      <c r="DK124" s="852"/>
      <c r="DL124" s="853" t="s">
        <v>136</v>
      </c>
      <c r="DM124" s="851"/>
      <c r="DN124" s="851"/>
      <c r="DO124" s="851"/>
      <c r="DP124" s="852"/>
      <c r="DQ124" s="853" t="s">
        <v>136</v>
      </c>
      <c r="DR124" s="851"/>
      <c r="DS124" s="851"/>
      <c r="DT124" s="851"/>
      <c r="DU124" s="852"/>
      <c r="DV124" s="939" t="s">
        <v>472</v>
      </c>
      <c r="DW124" s="940"/>
      <c r="DX124" s="940"/>
      <c r="DY124" s="940"/>
      <c r="DZ124" s="941"/>
    </row>
    <row r="125" spans="1:130" s="247" customFormat="1" ht="26.25" customHeight="1" x14ac:dyDescent="0.15">
      <c r="A125" s="908"/>
      <c r="B125" s="909"/>
      <c r="C125" s="912" t="s">
        <v>457</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867" t="s">
        <v>136</v>
      </c>
      <c r="AB125" s="868"/>
      <c r="AC125" s="868"/>
      <c r="AD125" s="868"/>
      <c r="AE125" s="869"/>
      <c r="AF125" s="870" t="s">
        <v>136</v>
      </c>
      <c r="AG125" s="868"/>
      <c r="AH125" s="868"/>
      <c r="AI125" s="868"/>
      <c r="AJ125" s="869"/>
      <c r="AK125" s="870" t="s">
        <v>389</v>
      </c>
      <c r="AL125" s="868"/>
      <c r="AM125" s="868"/>
      <c r="AN125" s="868"/>
      <c r="AO125" s="869"/>
      <c r="AP125" s="915" t="s">
        <v>136</v>
      </c>
      <c r="AQ125" s="916"/>
      <c r="AR125" s="916"/>
      <c r="AS125" s="916"/>
      <c r="AT125" s="9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2" t="s">
        <v>473</v>
      </c>
      <c r="CL125" s="943"/>
      <c r="CM125" s="943"/>
      <c r="CN125" s="943"/>
      <c r="CO125" s="944"/>
      <c r="CP125" s="951" t="s">
        <v>474</v>
      </c>
      <c r="CQ125" s="898"/>
      <c r="CR125" s="898"/>
      <c r="CS125" s="898"/>
      <c r="CT125" s="898"/>
      <c r="CU125" s="898"/>
      <c r="CV125" s="898"/>
      <c r="CW125" s="898"/>
      <c r="CX125" s="898"/>
      <c r="CY125" s="898"/>
      <c r="CZ125" s="898"/>
      <c r="DA125" s="898"/>
      <c r="DB125" s="898"/>
      <c r="DC125" s="898"/>
      <c r="DD125" s="898"/>
      <c r="DE125" s="898"/>
      <c r="DF125" s="899"/>
      <c r="DG125" s="952" t="s">
        <v>136</v>
      </c>
      <c r="DH125" s="933"/>
      <c r="DI125" s="933"/>
      <c r="DJ125" s="933"/>
      <c r="DK125" s="933"/>
      <c r="DL125" s="933" t="s">
        <v>389</v>
      </c>
      <c r="DM125" s="933"/>
      <c r="DN125" s="933"/>
      <c r="DO125" s="933"/>
      <c r="DP125" s="933"/>
      <c r="DQ125" s="933" t="s">
        <v>136</v>
      </c>
      <c r="DR125" s="933"/>
      <c r="DS125" s="933"/>
      <c r="DT125" s="933"/>
      <c r="DU125" s="933"/>
      <c r="DV125" s="934" t="s">
        <v>136</v>
      </c>
      <c r="DW125" s="934"/>
      <c r="DX125" s="934"/>
      <c r="DY125" s="934"/>
      <c r="DZ125" s="935"/>
    </row>
    <row r="126" spans="1:130" s="247" customFormat="1" ht="26.25" customHeight="1" thickBot="1" x14ac:dyDescent="0.2">
      <c r="A126" s="908"/>
      <c r="B126" s="909"/>
      <c r="C126" s="912" t="s">
        <v>459</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867" t="s">
        <v>389</v>
      </c>
      <c r="AB126" s="868"/>
      <c r="AC126" s="868"/>
      <c r="AD126" s="868"/>
      <c r="AE126" s="869"/>
      <c r="AF126" s="870" t="s">
        <v>136</v>
      </c>
      <c r="AG126" s="868"/>
      <c r="AH126" s="868"/>
      <c r="AI126" s="868"/>
      <c r="AJ126" s="869"/>
      <c r="AK126" s="870" t="s">
        <v>136</v>
      </c>
      <c r="AL126" s="868"/>
      <c r="AM126" s="868"/>
      <c r="AN126" s="868"/>
      <c r="AO126" s="869"/>
      <c r="AP126" s="915" t="s">
        <v>136</v>
      </c>
      <c r="AQ126" s="916"/>
      <c r="AR126" s="916"/>
      <c r="AS126" s="916"/>
      <c r="AT126" s="9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5"/>
      <c r="CL126" s="946"/>
      <c r="CM126" s="946"/>
      <c r="CN126" s="946"/>
      <c r="CO126" s="947"/>
      <c r="CP126" s="905" t="s">
        <v>475</v>
      </c>
      <c r="CQ126" s="838"/>
      <c r="CR126" s="838"/>
      <c r="CS126" s="838"/>
      <c r="CT126" s="838"/>
      <c r="CU126" s="838"/>
      <c r="CV126" s="838"/>
      <c r="CW126" s="838"/>
      <c r="CX126" s="838"/>
      <c r="CY126" s="838"/>
      <c r="CZ126" s="838"/>
      <c r="DA126" s="838"/>
      <c r="DB126" s="838"/>
      <c r="DC126" s="838"/>
      <c r="DD126" s="838"/>
      <c r="DE126" s="838"/>
      <c r="DF126" s="839"/>
      <c r="DG126" s="877" t="s">
        <v>389</v>
      </c>
      <c r="DH126" s="878"/>
      <c r="DI126" s="878"/>
      <c r="DJ126" s="878"/>
      <c r="DK126" s="878"/>
      <c r="DL126" s="878" t="s">
        <v>136</v>
      </c>
      <c r="DM126" s="878"/>
      <c r="DN126" s="878"/>
      <c r="DO126" s="878"/>
      <c r="DP126" s="878"/>
      <c r="DQ126" s="878" t="s">
        <v>136</v>
      </c>
      <c r="DR126" s="878"/>
      <c r="DS126" s="878"/>
      <c r="DT126" s="878"/>
      <c r="DU126" s="878"/>
      <c r="DV126" s="884" t="s">
        <v>136</v>
      </c>
      <c r="DW126" s="884"/>
      <c r="DX126" s="884"/>
      <c r="DY126" s="884"/>
      <c r="DZ126" s="885"/>
    </row>
    <row r="127" spans="1:130" s="247" customFormat="1" ht="26.25" customHeight="1" x14ac:dyDescent="0.15">
      <c r="A127" s="910"/>
      <c r="B127" s="911"/>
      <c r="C127" s="929" t="s">
        <v>476</v>
      </c>
      <c r="D127" s="930"/>
      <c r="E127" s="930"/>
      <c r="F127" s="930"/>
      <c r="G127" s="930"/>
      <c r="H127" s="930"/>
      <c r="I127" s="930"/>
      <c r="J127" s="930"/>
      <c r="K127" s="930"/>
      <c r="L127" s="930"/>
      <c r="M127" s="930"/>
      <c r="N127" s="930"/>
      <c r="O127" s="930"/>
      <c r="P127" s="930"/>
      <c r="Q127" s="930"/>
      <c r="R127" s="930"/>
      <c r="S127" s="930"/>
      <c r="T127" s="930"/>
      <c r="U127" s="930"/>
      <c r="V127" s="930"/>
      <c r="W127" s="930"/>
      <c r="X127" s="930"/>
      <c r="Y127" s="930"/>
      <c r="Z127" s="931"/>
      <c r="AA127" s="867" t="s">
        <v>136</v>
      </c>
      <c r="AB127" s="868"/>
      <c r="AC127" s="868"/>
      <c r="AD127" s="868"/>
      <c r="AE127" s="869"/>
      <c r="AF127" s="870" t="s">
        <v>389</v>
      </c>
      <c r="AG127" s="868"/>
      <c r="AH127" s="868"/>
      <c r="AI127" s="868"/>
      <c r="AJ127" s="869"/>
      <c r="AK127" s="870" t="s">
        <v>136</v>
      </c>
      <c r="AL127" s="868"/>
      <c r="AM127" s="868"/>
      <c r="AN127" s="868"/>
      <c r="AO127" s="869"/>
      <c r="AP127" s="915" t="s">
        <v>136</v>
      </c>
      <c r="AQ127" s="916"/>
      <c r="AR127" s="916"/>
      <c r="AS127" s="916"/>
      <c r="AT127" s="917"/>
      <c r="AU127" s="283"/>
      <c r="AV127" s="283"/>
      <c r="AW127" s="283"/>
      <c r="AX127" s="932" t="s">
        <v>477</v>
      </c>
      <c r="AY127" s="902"/>
      <c r="AZ127" s="902"/>
      <c r="BA127" s="902"/>
      <c r="BB127" s="902"/>
      <c r="BC127" s="902"/>
      <c r="BD127" s="902"/>
      <c r="BE127" s="903"/>
      <c r="BF127" s="901" t="s">
        <v>478</v>
      </c>
      <c r="BG127" s="902"/>
      <c r="BH127" s="902"/>
      <c r="BI127" s="902"/>
      <c r="BJ127" s="902"/>
      <c r="BK127" s="902"/>
      <c r="BL127" s="903"/>
      <c r="BM127" s="901" t="s">
        <v>479</v>
      </c>
      <c r="BN127" s="902"/>
      <c r="BO127" s="902"/>
      <c r="BP127" s="902"/>
      <c r="BQ127" s="902"/>
      <c r="BR127" s="902"/>
      <c r="BS127" s="903"/>
      <c r="BT127" s="901" t="s">
        <v>480</v>
      </c>
      <c r="BU127" s="902"/>
      <c r="BV127" s="902"/>
      <c r="BW127" s="902"/>
      <c r="BX127" s="902"/>
      <c r="BY127" s="902"/>
      <c r="BZ127" s="904"/>
      <c r="CA127" s="283"/>
      <c r="CB127" s="283"/>
      <c r="CC127" s="283"/>
      <c r="CD127" s="284"/>
      <c r="CE127" s="284"/>
      <c r="CF127" s="284"/>
      <c r="CG127" s="281"/>
      <c r="CH127" s="281"/>
      <c r="CI127" s="281"/>
      <c r="CJ127" s="282"/>
      <c r="CK127" s="945"/>
      <c r="CL127" s="946"/>
      <c r="CM127" s="946"/>
      <c r="CN127" s="946"/>
      <c r="CO127" s="947"/>
      <c r="CP127" s="905" t="s">
        <v>481</v>
      </c>
      <c r="CQ127" s="838"/>
      <c r="CR127" s="838"/>
      <c r="CS127" s="838"/>
      <c r="CT127" s="838"/>
      <c r="CU127" s="838"/>
      <c r="CV127" s="838"/>
      <c r="CW127" s="838"/>
      <c r="CX127" s="838"/>
      <c r="CY127" s="838"/>
      <c r="CZ127" s="838"/>
      <c r="DA127" s="838"/>
      <c r="DB127" s="838"/>
      <c r="DC127" s="838"/>
      <c r="DD127" s="838"/>
      <c r="DE127" s="838"/>
      <c r="DF127" s="839"/>
      <c r="DG127" s="877" t="s">
        <v>389</v>
      </c>
      <c r="DH127" s="878"/>
      <c r="DI127" s="878"/>
      <c r="DJ127" s="878"/>
      <c r="DK127" s="878"/>
      <c r="DL127" s="878" t="s">
        <v>136</v>
      </c>
      <c r="DM127" s="878"/>
      <c r="DN127" s="878"/>
      <c r="DO127" s="878"/>
      <c r="DP127" s="878"/>
      <c r="DQ127" s="878" t="s">
        <v>389</v>
      </c>
      <c r="DR127" s="878"/>
      <c r="DS127" s="878"/>
      <c r="DT127" s="878"/>
      <c r="DU127" s="878"/>
      <c r="DV127" s="884" t="s">
        <v>389</v>
      </c>
      <c r="DW127" s="884"/>
      <c r="DX127" s="884"/>
      <c r="DY127" s="884"/>
      <c r="DZ127" s="885"/>
    </row>
    <row r="128" spans="1:130" s="247" customFormat="1" ht="26.25" customHeight="1" thickBot="1" x14ac:dyDescent="0.2">
      <c r="A128" s="886" t="s">
        <v>482</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483</v>
      </c>
      <c r="X128" s="888"/>
      <c r="Y128" s="888"/>
      <c r="Z128" s="889"/>
      <c r="AA128" s="890">
        <v>303634</v>
      </c>
      <c r="AB128" s="891"/>
      <c r="AC128" s="891"/>
      <c r="AD128" s="891"/>
      <c r="AE128" s="892"/>
      <c r="AF128" s="893">
        <v>274185</v>
      </c>
      <c r="AG128" s="891"/>
      <c r="AH128" s="891"/>
      <c r="AI128" s="891"/>
      <c r="AJ128" s="892"/>
      <c r="AK128" s="893">
        <v>299217</v>
      </c>
      <c r="AL128" s="891"/>
      <c r="AM128" s="891"/>
      <c r="AN128" s="891"/>
      <c r="AO128" s="892"/>
      <c r="AP128" s="894"/>
      <c r="AQ128" s="895"/>
      <c r="AR128" s="895"/>
      <c r="AS128" s="895"/>
      <c r="AT128" s="896"/>
      <c r="AU128" s="283"/>
      <c r="AV128" s="283"/>
      <c r="AW128" s="283"/>
      <c r="AX128" s="897" t="s">
        <v>484</v>
      </c>
      <c r="AY128" s="898"/>
      <c r="AZ128" s="898"/>
      <c r="BA128" s="898"/>
      <c r="BB128" s="898"/>
      <c r="BC128" s="898"/>
      <c r="BD128" s="898"/>
      <c r="BE128" s="899"/>
      <c r="BF128" s="874" t="s">
        <v>136</v>
      </c>
      <c r="BG128" s="875"/>
      <c r="BH128" s="875"/>
      <c r="BI128" s="875"/>
      <c r="BJ128" s="875"/>
      <c r="BK128" s="875"/>
      <c r="BL128" s="900"/>
      <c r="BM128" s="874">
        <v>14</v>
      </c>
      <c r="BN128" s="875"/>
      <c r="BO128" s="875"/>
      <c r="BP128" s="875"/>
      <c r="BQ128" s="875"/>
      <c r="BR128" s="875"/>
      <c r="BS128" s="900"/>
      <c r="BT128" s="874">
        <v>20</v>
      </c>
      <c r="BU128" s="875"/>
      <c r="BV128" s="875"/>
      <c r="BW128" s="875"/>
      <c r="BX128" s="875"/>
      <c r="BY128" s="875"/>
      <c r="BZ128" s="876"/>
      <c r="CA128" s="284"/>
      <c r="CB128" s="284"/>
      <c r="CC128" s="284"/>
      <c r="CD128" s="284"/>
      <c r="CE128" s="284"/>
      <c r="CF128" s="284"/>
      <c r="CG128" s="281"/>
      <c r="CH128" s="281"/>
      <c r="CI128" s="281"/>
      <c r="CJ128" s="282"/>
      <c r="CK128" s="948"/>
      <c r="CL128" s="949"/>
      <c r="CM128" s="949"/>
      <c r="CN128" s="949"/>
      <c r="CO128" s="950"/>
      <c r="CP128" s="879" t="s">
        <v>485</v>
      </c>
      <c r="CQ128" s="816"/>
      <c r="CR128" s="816"/>
      <c r="CS128" s="816"/>
      <c r="CT128" s="816"/>
      <c r="CU128" s="816"/>
      <c r="CV128" s="816"/>
      <c r="CW128" s="816"/>
      <c r="CX128" s="816"/>
      <c r="CY128" s="816"/>
      <c r="CZ128" s="816"/>
      <c r="DA128" s="816"/>
      <c r="DB128" s="816"/>
      <c r="DC128" s="816"/>
      <c r="DD128" s="816"/>
      <c r="DE128" s="816"/>
      <c r="DF128" s="817"/>
      <c r="DG128" s="880">
        <v>1087</v>
      </c>
      <c r="DH128" s="881"/>
      <c r="DI128" s="881"/>
      <c r="DJ128" s="881"/>
      <c r="DK128" s="881"/>
      <c r="DL128" s="881" t="s">
        <v>136</v>
      </c>
      <c r="DM128" s="881"/>
      <c r="DN128" s="881"/>
      <c r="DO128" s="881"/>
      <c r="DP128" s="881"/>
      <c r="DQ128" s="881">
        <v>457</v>
      </c>
      <c r="DR128" s="881"/>
      <c r="DS128" s="881"/>
      <c r="DT128" s="881"/>
      <c r="DU128" s="881"/>
      <c r="DV128" s="882">
        <v>0</v>
      </c>
      <c r="DW128" s="882"/>
      <c r="DX128" s="882"/>
      <c r="DY128" s="882"/>
      <c r="DZ128" s="883"/>
    </row>
    <row r="129" spans="1:131" s="247" customFormat="1" ht="26.25" customHeight="1" x14ac:dyDescent="0.15">
      <c r="A129" s="862" t="s">
        <v>106</v>
      </c>
      <c r="B129" s="863"/>
      <c r="C129" s="863"/>
      <c r="D129" s="863"/>
      <c r="E129" s="863"/>
      <c r="F129" s="863"/>
      <c r="G129" s="863"/>
      <c r="H129" s="863"/>
      <c r="I129" s="863"/>
      <c r="J129" s="863"/>
      <c r="K129" s="863"/>
      <c r="L129" s="863"/>
      <c r="M129" s="863"/>
      <c r="N129" s="863"/>
      <c r="O129" s="863"/>
      <c r="P129" s="863"/>
      <c r="Q129" s="863"/>
      <c r="R129" s="863"/>
      <c r="S129" s="863"/>
      <c r="T129" s="863"/>
      <c r="U129" s="863"/>
      <c r="V129" s="863"/>
      <c r="W129" s="864" t="s">
        <v>486</v>
      </c>
      <c r="X129" s="865"/>
      <c r="Y129" s="865"/>
      <c r="Z129" s="866"/>
      <c r="AA129" s="867">
        <v>7218083</v>
      </c>
      <c r="AB129" s="868"/>
      <c r="AC129" s="868"/>
      <c r="AD129" s="868"/>
      <c r="AE129" s="869"/>
      <c r="AF129" s="870">
        <v>7247267</v>
      </c>
      <c r="AG129" s="868"/>
      <c r="AH129" s="868"/>
      <c r="AI129" s="868"/>
      <c r="AJ129" s="869"/>
      <c r="AK129" s="870">
        <v>7154721</v>
      </c>
      <c r="AL129" s="868"/>
      <c r="AM129" s="868"/>
      <c r="AN129" s="868"/>
      <c r="AO129" s="869"/>
      <c r="AP129" s="871"/>
      <c r="AQ129" s="872"/>
      <c r="AR129" s="872"/>
      <c r="AS129" s="872"/>
      <c r="AT129" s="873"/>
      <c r="AU129" s="285"/>
      <c r="AV129" s="285"/>
      <c r="AW129" s="285"/>
      <c r="AX129" s="837" t="s">
        <v>487</v>
      </c>
      <c r="AY129" s="838"/>
      <c r="AZ129" s="838"/>
      <c r="BA129" s="838"/>
      <c r="BB129" s="838"/>
      <c r="BC129" s="838"/>
      <c r="BD129" s="838"/>
      <c r="BE129" s="839"/>
      <c r="BF129" s="857" t="s">
        <v>136</v>
      </c>
      <c r="BG129" s="858"/>
      <c r="BH129" s="858"/>
      <c r="BI129" s="858"/>
      <c r="BJ129" s="858"/>
      <c r="BK129" s="858"/>
      <c r="BL129" s="859"/>
      <c r="BM129" s="857">
        <v>19</v>
      </c>
      <c r="BN129" s="858"/>
      <c r="BO129" s="858"/>
      <c r="BP129" s="858"/>
      <c r="BQ129" s="858"/>
      <c r="BR129" s="858"/>
      <c r="BS129" s="859"/>
      <c r="BT129" s="857">
        <v>30</v>
      </c>
      <c r="BU129" s="860"/>
      <c r="BV129" s="860"/>
      <c r="BW129" s="860"/>
      <c r="BX129" s="860"/>
      <c r="BY129" s="860"/>
      <c r="BZ129" s="86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62" t="s">
        <v>488</v>
      </c>
      <c r="B130" s="863"/>
      <c r="C130" s="863"/>
      <c r="D130" s="863"/>
      <c r="E130" s="863"/>
      <c r="F130" s="863"/>
      <c r="G130" s="863"/>
      <c r="H130" s="863"/>
      <c r="I130" s="863"/>
      <c r="J130" s="863"/>
      <c r="K130" s="863"/>
      <c r="L130" s="863"/>
      <c r="M130" s="863"/>
      <c r="N130" s="863"/>
      <c r="O130" s="863"/>
      <c r="P130" s="863"/>
      <c r="Q130" s="863"/>
      <c r="R130" s="863"/>
      <c r="S130" s="863"/>
      <c r="T130" s="863"/>
      <c r="U130" s="863"/>
      <c r="V130" s="863"/>
      <c r="W130" s="864" t="s">
        <v>489</v>
      </c>
      <c r="X130" s="865"/>
      <c r="Y130" s="865"/>
      <c r="Z130" s="866"/>
      <c r="AA130" s="867">
        <v>1073843</v>
      </c>
      <c r="AB130" s="868"/>
      <c r="AC130" s="868"/>
      <c r="AD130" s="868"/>
      <c r="AE130" s="869"/>
      <c r="AF130" s="870">
        <v>1052121</v>
      </c>
      <c r="AG130" s="868"/>
      <c r="AH130" s="868"/>
      <c r="AI130" s="868"/>
      <c r="AJ130" s="869"/>
      <c r="AK130" s="870">
        <v>1003403</v>
      </c>
      <c r="AL130" s="868"/>
      <c r="AM130" s="868"/>
      <c r="AN130" s="868"/>
      <c r="AO130" s="869"/>
      <c r="AP130" s="871"/>
      <c r="AQ130" s="872"/>
      <c r="AR130" s="872"/>
      <c r="AS130" s="872"/>
      <c r="AT130" s="873"/>
      <c r="AU130" s="285"/>
      <c r="AV130" s="285"/>
      <c r="AW130" s="285"/>
      <c r="AX130" s="837" t="s">
        <v>490</v>
      </c>
      <c r="AY130" s="838"/>
      <c r="AZ130" s="838"/>
      <c r="BA130" s="838"/>
      <c r="BB130" s="838"/>
      <c r="BC130" s="838"/>
      <c r="BD130" s="838"/>
      <c r="BE130" s="839"/>
      <c r="BF130" s="840">
        <v>10.199999999999999</v>
      </c>
      <c r="BG130" s="841"/>
      <c r="BH130" s="841"/>
      <c r="BI130" s="841"/>
      <c r="BJ130" s="841"/>
      <c r="BK130" s="841"/>
      <c r="BL130" s="842"/>
      <c r="BM130" s="840">
        <v>25</v>
      </c>
      <c r="BN130" s="841"/>
      <c r="BO130" s="841"/>
      <c r="BP130" s="841"/>
      <c r="BQ130" s="841"/>
      <c r="BR130" s="841"/>
      <c r="BS130" s="842"/>
      <c r="BT130" s="840">
        <v>35</v>
      </c>
      <c r="BU130" s="843"/>
      <c r="BV130" s="843"/>
      <c r="BW130" s="843"/>
      <c r="BX130" s="843"/>
      <c r="BY130" s="843"/>
      <c r="BZ130" s="84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5"/>
      <c r="B131" s="846"/>
      <c r="C131" s="846"/>
      <c r="D131" s="846"/>
      <c r="E131" s="846"/>
      <c r="F131" s="846"/>
      <c r="G131" s="846"/>
      <c r="H131" s="846"/>
      <c r="I131" s="846"/>
      <c r="J131" s="846"/>
      <c r="K131" s="846"/>
      <c r="L131" s="846"/>
      <c r="M131" s="846"/>
      <c r="N131" s="846"/>
      <c r="O131" s="846"/>
      <c r="P131" s="846"/>
      <c r="Q131" s="846"/>
      <c r="R131" s="846"/>
      <c r="S131" s="846"/>
      <c r="T131" s="846"/>
      <c r="U131" s="846"/>
      <c r="V131" s="846"/>
      <c r="W131" s="847" t="s">
        <v>491</v>
      </c>
      <c r="X131" s="848"/>
      <c r="Y131" s="848"/>
      <c r="Z131" s="849"/>
      <c r="AA131" s="850">
        <v>6144240</v>
      </c>
      <c r="AB131" s="851"/>
      <c r="AC131" s="851"/>
      <c r="AD131" s="851"/>
      <c r="AE131" s="852"/>
      <c r="AF131" s="853">
        <v>6195146</v>
      </c>
      <c r="AG131" s="851"/>
      <c r="AH131" s="851"/>
      <c r="AI131" s="851"/>
      <c r="AJ131" s="852"/>
      <c r="AK131" s="853">
        <v>6151318</v>
      </c>
      <c r="AL131" s="851"/>
      <c r="AM131" s="851"/>
      <c r="AN131" s="851"/>
      <c r="AO131" s="852"/>
      <c r="AP131" s="854"/>
      <c r="AQ131" s="855"/>
      <c r="AR131" s="855"/>
      <c r="AS131" s="855"/>
      <c r="AT131" s="856"/>
      <c r="AU131" s="285"/>
      <c r="AV131" s="285"/>
      <c r="AW131" s="285"/>
      <c r="AX131" s="815" t="s">
        <v>492</v>
      </c>
      <c r="AY131" s="816"/>
      <c r="AZ131" s="816"/>
      <c r="BA131" s="816"/>
      <c r="BB131" s="816"/>
      <c r="BC131" s="816"/>
      <c r="BD131" s="816"/>
      <c r="BE131" s="817"/>
      <c r="BF131" s="818">
        <v>67.900000000000006</v>
      </c>
      <c r="BG131" s="819"/>
      <c r="BH131" s="819"/>
      <c r="BI131" s="819"/>
      <c r="BJ131" s="819"/>
      <c r="BK131" s="819"/>
      <c r="BL131" s="820"/>
      <c r="BM131" s="818">
        <v>350</v>
      </c>
      <c r="BN131" s="819"/>
      <c r="BO131" s="819"/>
      <c r="BP131" s="819"/>
      <c r="BQ131" s="819"/>
      <c r="BR131" s="819"/>
      <c r="BS131" s="820"/>
      <c r="BT131" s="821"/>
      <c r="BU131" s="822"/>
      <c r="BV131" s="822"/>
      <c r="BW131" s="822"/>
      <c r="BX131" s="822"/>
      <c r="BY131" s="822"/>
      <c r="BZ131" s="82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4" t="s">
        <v>493</v>
      </c>
      <c r="B132" s="825"/>
      <c r="C132" s="825"/>
      <c r="D132" s="825"/>
      <c r="E132" s="825"/>
      <c r="F132" s="825"/>
      <c r="G132" s="825"/>
      <c r="H132" s="825"/>
      <c r="I132" s="825"/>
      <c r="J132" s="825"/>
      <c r="K132" s="825"/>
      <c r="L132" s="825"/>
      <c r="M132" s="825"/>
      <c r="N132" s="825"/>
      <c r="O132" s="825"/>
      <c r="P132" s="825"/>
      <c r="Q132" s="825"/>
      <c r="R132" s="825"/>
      <c r="S132" s="825"/>
      <c r="T132" s="825"/>
      <c r="U132" s="825"/>
      <c r="V132" s="828" t="s">
        <v>494</v>
      </c>
      <c r="W132" s="828"/>
      <c r="X132" s="828"/>
      <c r="Y132" s="828"/>
      <c r="Z132" s="829"/>
      <c r="AA132" s="830">
        <v>11.078522319999999</v>
      </c>
      <c r="AB132" s="831"/>
      <c r="AC132" s="831"/>
      <c r="AD132" s="831"/>
      <c r="AE132" s="832"/>
      <c r="AF132" s="833">
        <v>10.750335829999999</v>
      </c>
      <c r="AG132" s="831"/>
      <c r="AH132" s="831"/>
      <c r="AI132" s="831"/>
      <c r="AJ132" s="832"/>
      <c r="AK132" s="833">
        <v>9.0342102289999993</v>
      </c>
      <c r="AL132" s="831"/>
      <c r="AM132" s="831"/>
      <c r="AN132" s="831"/>
      <c r="AO132" s="832"/>
      <c r="AP132" s="834"/>
      <c r="AQ132" s="835"/>
      <c r="AR132" s="835"/>
      <c r="AS132" s="835"/>
      <c r="AT132" s="83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6"/>
      <c r="B133" s="827"/>
      <c r="C133" s="827"/>
      <c r="D133" s="827"/>
      <c r="E133" s="827"/>
      <c r="F133" s="827"/>
      <c r="G133" s="827"/>
      <c r="H133" s="827"/>
      <c r="I133" s="827"/>
      <c r="J133" s="827"/>
      <c r="K133" s="827"/>
      <c r="L133" s="827"/>
      <c r="M133" s="827"/>
      <c r="N133" s="827"/>
      <c r="O133" s="827"/>
      <c r="P133" s="827"/>
      <c r="Q133" s="827"/>
      <c r="R133" s="827"/>
      <c r="S133" s="827"/>
      <c r="T133" s="827"/>
      <c r="U133" s="827"/>
      <c r="V133" s="807" t="s">
        <v>495</v>
      </c>
      <c r="W133" s="807"/>
      <c r="X133" s="807"/>
      <c r="Y133" s="807"/>
      <c r="Z133" s="808"/>
      <c r="AA133" s="809">
        <v>11.6</v>
      </c>
      <c r="AB133" s="810"/>
      <c r="AC133" s="810"/>
      <c r="AD133" s="810"/>
      <c r="AE133" s="811"/>
      <c r="AF133" s="809">
        <v>10.5</v>
      </c>
      <c r="AG133" s="810"/>
      <c r="AH133" s="810"/>
      <c r="AI133" s="810"/>
      <c r="AJ133" s="811"/>
      <c r="AK133" s="809">
        <v>10.199999999999999</v>
      </c>
      <c r="AL133" s="810"/>
      <c r="AM133" s="810"/>
      <c r="AN133" s="810"/>
      <c r="AO133" s="811"/>
      <c r="AP133" s="812"/>
      <c r="AQ133" s="813"/>
      <c r="AR133" s="813"/>
      <c r="AS133" s="813"/>
      <c r="AT133" s="81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mDKgYQIjt2G4jPCSBaRaf0ZZIpfrniHlA3cJDulPacDrAJjWcs/xNnFt1kCTO9P96v2MZPS4WQwcfSWCCarXA==" saltValue="UMCGGcyMiSoP/JYuAPYG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68:P68"/>
    <mergeCell ref="B70:P70"/>
    <mergeCell ref="B69:P69"/>
    <mergeCell ref="B71:P71"/>
    <mergeCell ref="B72:P72"/>
    <mergeCell ref="B74:P74"/>
    <mergeCell ref="B73:P73"/>
    <mergeCell ref="B75:P7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8"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GXAFmM98W+iQdZ4FREl/4AMj96Owsqs9ZMxcd3xGBc7sGKTjGZCOSP7z4GM+U3XF3PikUgSahEQtjxqmnOmww==" saltValue="7+RAqqcNxyzFzI4jp2uL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cO1qCcwhIJFh15lF0/ROgEs65E2sZ7aiNy0mG3v6d56x+5SU+3YE0PkKgDnWNc/mhD4385AF18VvFcQB29gbA==" saltValue="0Bl3qWaVUInno5ezwVzF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2456245</v>
      </c>
      <c r="AP9" s="313">
        <v>86756</v>
      </c>
      <c r="AQ9" s="314">
        <v>70630</v>
      </c>
      <c r="AR9" s="315">
        <v>22.8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102411</v>
      </c>
      <c r="AP10" s="316">
        <v>3617</v>
      </c>
      <c r="AQ10" s="317">
        <v>8333</v>
      </c>
      <c r="AR10" s="318">
        <v>-56.6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2733</v>
      </c>
      <c r="AP11" s="316">
        <v>97</v>
      </c>
      <c r="AQ11" s="317">
        <v>8447</v>
      </c>
      <c r="AR11" s="318">
        <v>-98.9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5436</v>
      </c>
      <c r="AP12" s="316">
        <v>192</v>
      </c>
      <c r="AQ12" s="317">
        <v>1002</v>
      </c>
      <c r="AR12" s="318">
        <v>-80.8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v>12</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98506</v>
      </c>
      <c r="AP14" s="316">
        <v>3479</v>
      </c>
      <c r="AQ14" s="317">
        <v>2952</v>
      </c>
      <c r="AR14" s="318">
        <v>17.899999999999999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49617</v>
      </c>
      <c r="AP15" s="316">
        <v>1753</v>
      </c>
      <c r="AQ15" s="317">
        <v>1842</v>
      </c>
      <c r="AR15" s="318">
        <v>-4.8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-178198</v>
      </c>
      <c r="AP16" s="316">
        <v>-6294</v>
      </c>
      <c r="AQ16" s="317">
        <v>-6186</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2536750</v>
      </c>
      <c r="AP17" s="316">
        <v>89600</v>
      </c>
      <c r="AQ17" s="317">
        <v>87031</v>
      </c>
      <c r="AR17" s="318">
        <v>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9.93</v>
      </c>
      <c r="AP21" s="329">
        <v>8.3000000000000007</v>
      </c>
      <c r="AQ21" s="330">
        <v>1.63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98.3</v>
      </c>
      <c r="AP22" s="334">
        <v>97.7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1552975</v>
      </c>
      <c r="AP32" s="343">
        <v>54852</v>
      </c>
      <c r="AQ32" s="344">
        <v>50496</v>
      </c>
      <c r="AR32" s="345">
        <v>8.6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40</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1726</v>
      </c>
      <c r="AP35" s="343">
        <v>61</v>
      </c>
      <c r="AQ35" s="344">
        <v>19688</v>
      </c>
      <c r="AR35" s="345">
        <v>-99.7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303642</v>
      </c>
      <c r="AP36" s="343">
        <v>10725</v>
      </c>
      <c r="AQ36" s="344">
        <v>2838</v>
      </c>
      <c r="AR36" s="345">
        <v>277.89999999999998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t="s">
        <v>509</v>
      </c>
      <c r="AP37" s="343" t="s">
        <v>509</v>
      </c>
      <c r="AQ37" s="344">
        <v>486</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509</v>
      </c>
      <c r="AP38" s="346" t="s">
        <v>509</v>
      </c>
      <c r="AQ38" s="347">
        <v>3</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-299217</v>
      </c>
      <c r="AP39" s="343">
        <v>-10569</v>
      </c>
      <c r="AQ39" s="344">
        <v>-4320</v>
      </c>
      <c r="AR39" s="345">
        <v>144.69999999999999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-1003403</v>
      </c>
      <c r="AP40" s="343">
        <v>-35441</v>
      </c>
      <c r="AQ40" s="344">
        <v>-47973</v>
      </c>
      <c r="AR40" s="345">
        <v>-26.1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555723</v>
      </c>
      <c r="AP41" s="343">
        <v>19629</v>
      </c>
      <c r="AQ41" s="344">
        <v>21258</v>
      </c>
      <c r="AR41" s="345">
        <v>-7.7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1399653</v>
      </c>
      <c r="AN51" s="365">
        <v>46655</v>
      </c>
      <c r="AO51" s="366">
        <v>-28.9</v>
      </c>
      <c r="AP51" s="367">
        <v>81768</v>
      </c>
      <c r="AQ51" s="368">
        <v>-23.3</v>
      </c>
      <c r="AR51" s="369">
        <v>-5.6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686204</v>
      </c>
      <c r="AN52" s="373">
        <v>22873</v>
      </c>
      <c r="AO52" s="374">
        <v>-13.2</v>
      </c>
      <c r="AP52" s="375">
        <v>37917</v>
      </c>
      <c r="AQ52" s="376">
        <v>-16.7</v>
      </c>
      <c r="AR52" s="377">
        <v>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1141175</v>
      </c>
      <c r="AN53" s="365">
        <v>38489</v>
      </c>
      <c r="AO53" s="366">
        <v>-17.5</v>
      </c>
      <c r="AP53" s="367">
        <v>65876</v>
      </c>
      <c r="AQ53" s="368">
        <v>-19.399999999999999</v>
      </c>
      <c r="AR53" s="369">
        <v>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794307</v>
      </c>
      <c r="AN54" s="373">
        <v>26790</v>
      </c>
      <c r="AO54" s="374">
        <v>17.100000000000001</v>
      </c>
      <c r="AP54" s="375">
        <v>36484</v>
      </c>
      <c r="AQ54" s="376">
        <v>-3.8</v>
      </c>
      <c r="AR54" s="377">
        <v>20.9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719964</v>
      </c>
      <c r="AN55" s="365">
        <v>24629</v>
      </c>
      <c r="AO55" s="366">
        <v>-36</v>
      </c>
      <c r="AP55" s="367">
        <v>68468</v>
      </c>
      <c r="AQ55" s="368">
        <v>3.9</v>
      </c>
      <c r="AR55" s="369">
        <v>-39.9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320964</v>
      </c>
      <c r="AN56" s="373">
        <v>10980</v>
      </c>
      <c r="AO56" s="374">
        <v>-59</v>
      </c>
      <c r="AP56" s="375">
        <v>34140</v>
      </c>
      <c r="AQ56" s="376">
        <v>-6.4</v>
      </c>
      <c r="AR56" s="377">
        <v>-52.6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1037045</v>
      </c>
      <c r="AN57" s="365">
        <v>36049</v>
      </c>
      <c r="AO57" s="366">
        <v>46.4</v>
      </c>
      <c r="AP57" s="367">
        <v>69729</v>
      </c>
      <c r="AQ57" s="368">
        <v>1.8</v>
      </c>
      <c r="AR57" s="369">
        <v>44.6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428029</v>
      </c>
      <c r="AN58" s="373">
        <v>14879</v>
      </c>
      <c r="AO58" s="374">
        <v>35.5</v>
      </c>
      <c r="AP58" s="375">
        <v>38908</v>
      </c>
      <c r="AQ58" s="376">
        <v>14</v>
      </c>
      <c r="AR58" s="377">
        <v>21.5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1445839</v>
      </c>
      <c r="AN59" s="365">
        <v>51068</v>
      </c>
      <c r="AO59" s="366">
        <v>41.7</v>
      </c>
      <c r="AP59" s="367">
        <v>74581</v>
      </c>
      <c r="AQ59" s="368">
        <v>7</v>
      </c>
      <c r="AR59" s="369">
        <v>34.700000000000003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655143</v>
      </c>
      <c r="AN60" s="373">
        <v>23140</v>
      </c>
      <c r="AO60" s="374">
        <v>55.5</v>
      </c>
      <c r="AP60" s="375">
        <v>41563</v>
      </c>
      <c r="AQ60" s="376">
        <v>6.8</v>
      </c>
      <c r="AR60" s="377">
        <v>48.7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1148735</v>
      </c>
      <c r="AN61" s="380">
        <v>39378</v>
      </c>
      <c r="AO61" s="381">
        <v>1.1000000000000001</v>
      </c>
      <c r="AP61" s="382">
        <v>72084</v>
      </c>
      <c r="AQ61" s="383">
        <v>-6</v>
      </c>
      <c r="AR61" s="369">
        <v>7.1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576929</v>
      </c>
      <c r="AN62" s="373">
        <v>19732</v>
      </c>
      <c r="AO62" s="374">
        <v>7.2</v>
      </c>
      <c r="AP62" s="375">
        <v>37802</v>
      </c>
      <c r="AQ62" s="376">
        <v>-1.2</v>
      </c>
      <c r="AR62" s="377">
        <v>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9UD6YMeud1l7LPYYoMi5zpVVqkbKJgoYRaThvZrwf0ZzS+AwItp7BreUDHjpyPURRdM4OOxSdQdMOVW9ytKsw==" saltValue="F645RVE5OT+vHEkP8C1W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TiToPzc9bKRs//W1sE7r/X7GFeIa6hD34s0YdLWZPLHBGqYQiVqFYPH5N6Bbk9QXYS9vay059O4uouazxDdR6g==" saltValue="YoAB+0VWagozilAWGaDW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7"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GHiY0DrWVZO8aBGvFl6nReU6m9s6mzxd+emJKD2W+X3pFiCdZvcWq9LcaKKXKkaXVnxuQu4yvYWpI9N8XV+kUg==" saltValue="b3NgN6gwN7fRmc2S2Z0L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14.34</v>
      </c>
      <c r="G47" s="12">
        <v>15.19</v>
      </c>
      <c r="H47" s="12">
        <v>15.25</v>
      </c>
      <c r="I47" s="12">
        <v>12.42</v>
      </c>
      <c r="J47" s="13">
        <v>8.66</v>
      </c>
    </row>
    <row r="48" spans="2:10" ht="57.75" customHeight="1" x14ac:dyDescent="0.15">
      <c r="B48" s="14"/>
      <c r="C48" s="1238" t="s">
        <v>4</v>
      </c>
      <c r="D48" s="1238"/>
      <c r="E48" s="1239"/>
      <c r="F48" s="15">
        <v>9.64</v>
      </c>
      <c r="G48" s="16">
        <v>8.6</v>
      </c>
      <c r="H48" s="16">
        <v>7.08</v>
      </c>
      <c r="I48" s="16">
        <v>6.43</v>
      </c>
      <c r="J48" s="17">
        <v>5.65</v>
      </c>
    </row>
    <row r="49" spans="2:10" ht="57.75" customHeight="1" thickBot="1" x14ac:dyDescent="0.2">
      <c r="B49" s="18"/>
      <c r="C49" s="1240" t="s">
        <v>5</v>
      </c>
      <c r="D49" s="1240"/>
      <c r="E49" s="1241"/>
      <c r="F49" s="19">
        <v>5.25</v>
      </c>
      <c r="G49" s="20" t="s">
        <v>555</v>
      </c>
      <c r="H49" s="20" t="s">
        <v>556</v>
      </c>
      <c r="I49" s="20" t="s">
        <v>557</v>
      </c>
      <c r="J49" s="21" t="s">
        <v>558</v>
      </c>
    </row>
    <row r="50" spans="2:10" ht="13.5" customHeight="1" x14ac:dyDescent="0.15"/>
  </sheetData>
  <sheetProtection algorithmName="SHA-512" hashValue="jToLJLqpg6uzBMUlD3OEvuqWF0hYtBbda480iMWWHp1MfPxehA4M/zj0s5Dyn40X+2Tjh/8F6W3dEgkvukRRWg==" saltValue="MHZi+H5KZWjj9VPmlL/w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2021-09-28T10:24:13Z</cp:lastPrinted>
  <dcterms:created xsi:type="dcterms:W3CDTF">2021-02-05T01:25:57Z</dcterms:created>
  <dcterms:modified xsi:type="dcterms:W3CDTF">2021-10-20T06:47:22Z</dcterms:modified>
  <cp:category/>
</cp:coreProperties>
</file>